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רשימות אחים ואחיות\"/>
    </mc:Choice>
  </mc:AlternateContent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 " sheetId="31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 localSheetId="26">#REF!</definedName>
    <definedName name="range_data">#REF!</definedName>
    <definedName name="table_company" localSheetId="26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 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62913"/>
</workbook>
</file>

<file path=xl/calcChain.xml><?xml version="1.0" encoding="utf-8"?>
<calcChain xmlns="http://schemas.openxmlformats.org/spreadsheetml/2006/main">
  <c r="D43" i="1" l="1"/>
  <c r="C43" i="1"/>
  <c r="C18" i="31"/>
  <c r="C12" i="31"/>
  <c r="C11" i="31" s="1"/>
</calcChain>
</file>

<file path=xl/sharedStrings.xml><?xml version="1.0" encoding="utf-8"?>
<sst xmlns="http://schemas.openxmlformats.org/spreadsheetml/2006/main" count="5367" uniqueCount="1489">
  <si>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</si>
  <si>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</si>
  <si>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</si>
  <si>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</si>
  <si>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</si>
  <si>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</si>
  <si>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</si>
  <si>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</si>
  <si>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</si>
  <si>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</si>
  <si>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</si>
  <si>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</si>
  <si>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</si>
  <si>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</si>
  <si>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</si>
  <si>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</si>
  <si>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</si>
  <si>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</si>
  <si>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</si>
  <si>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</si>
  <si>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</si>
  <si>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</si>
  <si>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</si>
  <si>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</si>
  <si>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</si>
  <si>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</si>
  <si>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</si>
  <si>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</si>
  <si>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</si>
  <si>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</si>
  <si>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</si>
  <si>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</si>
  <si>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</si>
  <si>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</si>
  <si>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</si>
  <si>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</si>
  <si>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</si>
  <si>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</si>
  <si>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</si>
  <si>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</si>
  <si>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</si>
  <si>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</si>
  <si>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</si>
  <si>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</si>
  <si>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</si>
  <si>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</si>
  <si>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</si>
  <si>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</si>
  <si>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</si>
  <si>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</si>
  <si>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</si>
  <si>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</si>
  <si>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</si>
  <si>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</si>
  <si>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</si>
  <si>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</si>
  <si>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</si>
  <si>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</si>
  <si>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</si>
  <si>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</si>
  <si>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</si>
  <si>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</si>
  <si>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</si>
  <si>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</si>
  <si>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</si>
  <si>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</si>
  <si>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</si>
  <si>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</si>
  <si>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</si>
  <si>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</si>
  <si>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</si>
  <si>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</si>
  <si>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</si>
  <si>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</si>
  <si>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</si>
  <si>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</si>
  <si>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</si>
  <si>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</si>
  <si>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</si>
  <si>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</si>
  <si>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</si>
  <si>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</si>
  <si>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</si>
  <si>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</si>
  <si>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</si>
  <si>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</si>
  <si>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</si>
  <si>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</si>
  <si>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</si>
  <si>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</si>
  <si>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</si>
  <si>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</si>
  <si>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</si>
  <si>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</si>
  <si>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</si>
  <si>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</si>
  <si>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</si>
  <si>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</si>
  <si>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</si>
  <si>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</si>
  <si>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</si>
  <si>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</si>
  <si>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</si>
  <si>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</si>
  <si>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</si>
  <si>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</si>
  <si>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</si>
  <si>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</si>
  <si>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</si>
  <si>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</si>
  <si>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</si>
  <si>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</si>
  <si>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</si>
  <si>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</si>
  <si>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</si>
  <si>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</si>
  <si>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</si>
  <si>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</si>
  <si>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</si>
  <si>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</si>
  <si>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</si>
  <si>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</si>
  <si>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</si>
  <si>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</si>
  <si>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</si>
  <si>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</si>
  <si>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</si>
  <si>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</si>
  <si>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</si>
  <si>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</si>
  <si>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</si>
  <si>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</si>
  <si>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</si>
  <si>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</si>
  <si>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</si>
  <si>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</si>
  <si>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</si>
  <si>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</si>
  <si>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</si>
  <si>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</si>
  <si>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</si>
  <si>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</si>
  <si>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</si>
  <si>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</si>
  <si>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</si>
  <si>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</si>
  <si>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</si>
  <si>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</si>
  <si>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</si>
  <si>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</si>
  <si>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</si>
  <si>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</si>
  <si>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</si>
  <si>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</si>
  <si>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</si>
  <si>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</si>
  <si>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</si>
  <si>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</si>
  <si>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</si>
  <si>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</si>
  <si>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</si>
  <si>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</si>
  <si>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</si>
  <si>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</si>
  <si>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</si>
  <si>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</si>
  <si>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</si>
  <si>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</si>
  <si>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</si>
  <si>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</si>
  <si>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</si>
  <si>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</si>
  <si>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</si>
  <si>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</si>
  <si>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</si>
  <si>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</si>
  <si>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</si>
  <si>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</si>
  <si>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</si>
  <si>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</si>
  <si>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</si>
  <si>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</si>
  <si>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</si>
  <si>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</si>
  <si>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</si>
  <si>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</si>
  <si>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</si>
  <si>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</si>
  <si>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</si>
  <si>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</si>
  <si>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</si>
  <si>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</si>
  <si>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</si>
  <si>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</si>
  <si>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</si>
  <si>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</si>
  <si>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</si>
  <si>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31/12/2020</t>
  </si>
  <si>
    <t>1999יהב השתלמות וחיסכון לאחים ואחיות מסלול כללי</t>
  </si>
  <si>
    <t>418</t>
  </si>
  <si>
    <t>קוד קופת הגמל</t>
  </si>
  <si>
    <t>510927536-00000000000418-0418-000</t>
  </si>
  <si>
    <t>בהתאם לשיטה שיושמה בדוח הכספי *</t>
  </si>
  <si>
    <t>דולר הונג קונג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</si>
  <si>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</si>
  <si>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</si>
  <si>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</si>
  <si>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</si>
  <si>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</si>
  <si>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</si>
  <si>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</si>
  <si>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</si>
  <si>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</si>
  <si>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</si>
  <si>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סה"כ יתרת מזומנים ועו"ש נקובים במט"ח</t>
  </si>
  <si>
    <t>דולר- בנק הבינלאומי</t>
  </si>
  <si>
    <t>20001- 31- בנק הבינלאומי</t>
  </si>
  <si>
    <t>דולר הונג קונג- בנק הבינלאומי</t>
  </si>
  <si>
    <t>200040- 31- בנק הבינלאומי</t>
  </si>
  <si>
    <t>יורו- בנק הבינלאומי</t>
  </si>
  <si>
    <t>20003- 31- בנק הבינלאומי</t>
  </si>
  <si>
    <t>לי"ש- בנק הבינלאומי</t>
  </si>
  <si>
    <t>70002- 31- בנק הבינלאומי</t>
  </si>
  <si>
    <t>סה"כ פח"ק/פר"י</t>
  </si>
  <si>
    <t>פ.ח.ק.- בנק הבינלאומי</t>
  </si>
  <si>
    <t>1111111110- 31- בנק הבינלאומי</t>
  </si>
  <si>
    <t>סה"כ פק"מ לתקופה של עד שלושה חודשים</t>
  </si>
  <si>
    <t>0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</si>
  <si>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</si>
  <si>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</si>
  <si>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</si>
  <si>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</si>
  <si>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</si>
  <si>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(507) פלת מעוש- הבנק הבינלאומי הראשון לישראל בע"מ- בנק הבינלאומי</t>
  </si>
  <si>
    <t>400040819- 31- בנק הבינלאומי</t>
  </si>
  <si>
    <t>(604) פלת מעוש- הבנק הבינלאומי הראשון לישראל בע"מ- בנק הבינלאומי</t>
  </si>
  <si>
    <t>400040919- 31- בנק הבינלאומי</t>
  </si>
  <si>
    <t>פקדון דולר קנדי קצר- בנק הבינלאומי</t>
  </si>
  <si>
    <t>29993892- 31- בנק הבינלאומי</t>
  </si>
  <si>
    <t>29993914- 31- בנק הבינלאומי</t>
  </si>
  <si>
    <t>29993944- 31- בנק הבינלאומי</t>
  </si>
  <si>
    <t>בעל ענין/צד קשור *</t>
  </si>
  <si>
    <t>סה"כ צמודות למדד</t>
  </si>
  <si>
    <t>סה"כ גליל</t>
  </si>
  <si>
    <t>גליל 5903- גליל</t>
  </si>
  <si>
    <t>9590332</t>
  </si>
  <si>
    <t>RF</t>
  </si>
  <si>
    <t>31/07/01</t>
  </si>
  <si>
    <t>גליל 5904- גליל</t>
  </si>
  <si>
    <t>9590431</t>
  </si>
  <si>
    <t>22/08/04</t>
  </si>
  <si>
    <t>ממשל צמודה 0527- גליל</t>
  </si>
  <si>
    <t>1140847</t>
  </si>
  <si>
    <t>11/03/19</t>
  </si>
  <si>
    <t>ממשל צמודה 0923- גליל</t>
  </si>
  <si>
    <t>1128081</t>
  </si>
  <si>
    <t>19/04/20</t>
  </si>
  <si>
    <t>ממשל צמודה 1025- גליל</t>
  </si>
  <si>
    <t>1135912</t>
  </si>
  <si>
    <t>15/01/20</t>
  </si>
  <si>
    <t>ממשלתי צמודה 922- גליל</t>
  </si>
  <si>
    <t>1124056</t>
  </si>
  <si>
    <t>05/07/11</t>
  </si>
  <si>
    <t>סה"כ לא צמודות</t>
  </si>
  <si>
    <t>סה"כ מלווה קצר מועד</t>
  </si>
  <si>
    <t>סה"כ שחר</t>
  </si>
  <si>
    <t>ממשל שקלית 0122- שחר</t>
  </si>
  <si>
    <t>1123272</t>
  </si>
  <si>
    <t>05/04/11</t>
  </si>
  <si>
    <t>ממשל שקלית 0327- שחר</t>
  </si>
  <si>
    <t>1139344</t>
  </si>
  <si>
    <t>16/07/17</t>
  </si>
  <si>
    <t>ממשל שקלית 323- שחר</t>
  </si>
  <si>
    <t>1126747</t>
  </si>
  <si>
    <t>07/08/12</t>
  </si>
  <si>
    <t>ממשלתי שקלי  1026- שחר</t>
  </si>
  <si>
    <t>1099456</t>
  </si>
  <si>
    <t>07/11/06</t>
  </si>
  <si>
    <t>ממשלתי שקלי 324- שחר</t>
  </si>
  <si>
    <t>1130848</t>
  </si>
  <si>
    <t>07/01/14</t>
  </si>
  <si>
    <t>ממשלתי שקלית 0142- שחר</t>
  </si>
  <si>
    <t>1125400</t>
  </si>
  <si>
    <t>10/01/12</t>
  </si>
  <si>
    <t>ממשלתית שקלית 1.25% 11/22- שחר</t>
  </si>
  <si>
    <t>1141225</t>
  </si>
  <si>
    <t>16/05/19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</si>
  <si>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</si>
  <si>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</si>
  <si>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</si>
  <si>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</si>
  <si>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T 2.875 11/21</t>
  </si>
  <si>
    <t>US9128285L09</t>
  </si>
  <si>
    <t>NYSE</t>
  </si>
  <si>
    <t>Aaa</t>
  </si>
  <si>
    <t>Moodys</t>
  </si>
  <si>
    <t>09/11/18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</si>
  <si>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</si>
  <si>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</si>
  <si>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</si>
  <si>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</si>
  <si>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</si>
  <si>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</si>
  <si>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</si>
  <si>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</si>
  <si>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טפחות הנפ 9/24- מזרחי טפחות חברה להנפקות בע"מ</t>
  </si>
  <si>
    <t>2310217</t>
  </si>
  <si>
    <t>520032046</t>
  </si>
  <si>
    <t>בנקים</t>
  </si>
  <si>
    <t>28/09/17</t>
  </si>
  <si>
    <t>מזרחי טפחות הנפ ס 43- מזרחי טפחות חברה להנפקות בע"מ</t>
  </si>
  <si>
    <t>2310191</t>
  </si>
  <si>
    <t>Aaa.il</t>
  </si>
  <si>
    <t>06/07/16</t>
  </si>
  <si>
    <t>מזרחי טפחות הנפקות אגח 42- מזרחי טפחות חברה להנפקות בע"מ</t>
  </si>
  <si>
    <t>2310183</t>
  </si>
  <si>
    <t>פועלים הנפקות סדרה 34- הפועלים הנפקות בע"מ</t>
  </si>
  <si>
    <t>1940576</t>
  </si>
  <si>
    <t>520032640</t>
  </si>
  <si>
    <t>21/06/16</t>
  </si>
  <si>
    <t>איגוד הנפקות אג"ח י- אגוד הנפקות בע"מ</t>
  </si>
  <si>
    <t>1154764</t>
  </si>
  <si>
    <t>513668277</t>
  </si>
  <si>
    <t>Aa1.il</t>
  </si>
  <si>
    <t>06/09/18</t>
  </si>
  <si>
    <t>נמלי ישראל אגח א- חברת נמלי ישראל - פיתוח נכסים בע"מ</t>
  </si>
  <si>
    <t>1145564</t>
  </si>
  <si>
    <t>513569780</t>
  </si>
  <si>
    <t>נדל"ן מניב בישראל</t>
  </si>
  <si>
    <t>07/05/18</t>
  </si>
  <si>
    <t>עזריאלי אגח ד- קבוצת עזריאלי בע"מ (לשעבר קנית מימון)</t>
  </si>
  <si>
    <t>1138650</t>
  </si>
  <si>
    <t>510960719</t>
  </si>
  <si>
    <t>30/01/18</t>
  </si>
  <si>
    <t>עזריאלי אגח ה- קבוצת עזריאלי בע"מ (לשעבר קנית מימון)</t>
  </si>
  <si>
    <t>1156603</t>
  </si>
  <si>
    <t>22/01/19</t>
  </si>
  <si>
    <t>עזריאלי קבוצה אגח ב סחיר- קבוצת עזריאלי בע"מ (לשעבר קנית מימון)</t>
  </si>
  <si>
    <t>1134436</t>
  </si>
  <si>
    <t>ilAA+</t>
  </si>
  <si>
    <t>25/01/16</t>
  </si>
  <si>
    <t>פועלים הנפ הת י כתה"נ 10- הפועלים הנפקות בע"מ</t>
  </si>
  <si>
    <t>1940402</t>
  </si>
  <si>
    <t>30/03/07</t>
  </si>
  <si>
    <t>פועלים הנפקות יד נד- הפועלים הנפקות בע"מ</t>
  </si>
  <si>
    <t>1940501</t>
  </si>
  <si>
    <t>06/12/10</t>
  </si>
  <si>
    <t>אמות אגח ב- אמות השקעות בע"מ</t>
  </si>
  <si>
    <t>1126630</t>
  </si>
  <si>
    <t>520026683</t>
  </si>
  <si>
    <t>Aa2.il</t>
  </si>
  <si>
    <t>02/07/12</t>
  </si>
  <si>
    <t>ביג אגח טז- ביג מרכזי קניות (2004) בע"מ</t>
  </si>
  <si>
    <t>1168442</t>
  </si>
  <si>
    <t>513623314</t>
  </si>
  <si>
    <t>ilAA</t>
  </si>
  <si>
    <t>07/09/20</t>
  </si>
  <si>
    <t>ביג אגח יז- ביג מרכזי קניות (2004) בע"מ</t>
  </si>
  <si>
    <t>1168459</t>
  </si>
  <si>
    <t>בלל שה נדחים 200- בנק לאומי לישראל בע"מ</t>
  </si>
  <si>
    <t>6040141</t>
  </si>
  <si>
    <t>520018078</t>
  </si>
  <si>
    <t>03/02/10</t>
  </si>
  <si>
    <t>גב ים     אגח ט- חברת גב-ים לקרקעות בע"מ</t>
  </si>
  <si>
    <t>7590219</t>
  </si>
  <si>
    <t>520001736</t>
  </si>
  <si>
    <t>06/08/20</t>
  </si>
  <si>
    <t>גב ים סד' ו'- חברת גב-ים לקרקעות בע"מ</t>
  </si>
  <si>
    <t>7590128</t>
  </si>
  <si>
    <t>27/03/07</t>
  </si>
  <si>
    <t>הראל הנפקות אגח א- הראל ביטוח מימון והנפקות בע"מ</t>
  </si>
  <si>
    <t>1099738</t>
  </si>
  <si>
    <t>513834200</t>
  </si>
  <si>
    <t>ביטוח</t>
  </si>
  <si>
    <t>28/11/06</t>
  </si>
  <si>
    <t>ישרס אגח יח- ישרס חברה להשקעות בע"מ</t>
  </si>
  <si>
    <t>6130280</t>
  </si>
  <si>
    <t>520017807</t>
  </si>
  <si>
    <t>כללביט אגח א- כללביט מימון בע"מ</t>
  </si>
  <si>
    <t>1097138</t>
  </si>
  <si>
    <t>513754069</t>
  </si>
  <si>
    <t>29/05/06</t>
  </si>
  <si>
    <t>שופרסל אגח ו- שופר-סל בע"מ</t>
  </si>
  <si>
    <t>7770217</t>
  </si>
  <si>
    <t>520022732</t>
  </si>
  <si>
    <t>מסחר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</si>
  <si>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</si>
  <si>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</si>
  <si>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</si>
  <si>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</si>
  <si>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</si>
  <si>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04/12/06</t>
  </si>
  <si>
    <t>אלוני חץ אגח ח- אלוני-חץ נכסים והשקעות בע"מ</t>
  </si>
  <si>
    <t>3900271</t>
  </si>
  <si>
    <t>520038506</t>
  </si>
  <si>
    <t>24/02/12</t>
  </si>
  <si>
    <t>בזק אגח 6- בזק החברה הישראלית לתקשורת בע"מ</t>
  </si>
  <si>
    <t>2300143</t>
  </si>
  <si>
    <t>520031931</t>
  </si>
  <si>
    <t>Aa3.il</t>
  </si>
  <si>
    <t>03/07/11</t>
  </si>
  <si>
    <t>ביג אגח טו- ביג מרכזי קניות (2004) בע"מ</t>
  </si>
  <si>
    <t>1162221</t>
  </si>
  <si>
    <t>14/01/20</t>
  </si>
  <si>
    <t>ביג מרכזי קניות יב- ביג מרכזי קניות (2004) בע"מ</t>
  </si>
  <si>
    <t>1156231</t>
  </si>
  <si>
    <t>20/12/18</t>
  </si>
  <si>
    <t>גזית גלוב אגח יא- גזית-גלוב בע"מ</t>
  </si>
  <si>
    <t>1260546</t>
  </si>
  <si>
    <t>520033234</t>
  </si>
  <si>
    <t>נדל"ן מניב בחו"ל</t>
  </si>
  <si>
    <t>29/06/20</t>
  </si>
  <si>
    <t>גזית גלוב אגח יב- גזית-גלוב בע"מ</t>
  </si>
  <si>
    <t>1260603</t>
  </si>
  <si>
    <t>28/10/13</t>
  </si>
  <si>
    <t>גזית גלוב אגח יג- גזית-גלוב בע"מ</t>
  </si>
  <si>
    <t>1260652</t>
  </si>
  <si>
    <t>18/02/18</t>
  </si>
  <si>
    <t>הפניקס אגח 5- הפניקס אחזקות בע"מ</t>
  </si>
  <si>
    <t>7670284</t>
  </si>
  <si>
    <t>520017450</t>
  </si>
  <si>
    <t>מליסרון אג"ח יג- מליסרון בע"מ</t>
  </si>
  <si>
    <t>3230224</t>
  </si>
  <si>
    <t>520037789</t>
  </si>
  <si>
    <t>09/05/16</t>
  </si>
  <si>
    <t>מליסרון אגח ו- מליסרון בע"מ</t>
  </si>
  <si>
    <t>3230125</t>
  </si>
  <si>
    <t>09/10/11</t>
  </si>
  <si>
    <t>רבוע נדלן ו 026- רבוע כחול נדל"ן בע"מ</t>
  </si>
  <si>
    <t>1140607</t>
  </si>
  <si>
    <t>513765859</t>
  </si>
  <si>
    <t>ilA+</t>
  </si>
  <si>
    <t>09/04/17</t>
  </si>
  <si>
    <t>אלדן תחבורה אגח ה- אלדן תחבורה בע"מ</t>
  </si>
  <si>
    <t>1155357</t>
  </si>
  <si>
    <t>510454333</t>
  </si>
  <si>
    <t>ilA</t>
  </si>
  <si>
    <t>02/04/19</t>
  </si>
  <si>
    <t>חברה לישראל אגח 7- החברה לישראל בע"מ</t>
  </si>
  <si>
    <t>5760160</t>
  </si>
  <si>
    <t>520028010</t>
  </si>
  <si>
    <t>השקעה ואחזקות</t>
  </si>
  <si>
    <t>13/03/07</t>
  </si>
  <si>
    <t>נכסים ובניין  ו- חברה לנכסים ולבנין בע"מ</t>
  </si>
  <si>
    <t>6990188</t>
  </si>
  <si>
    <t>520025438</t>
  </si>
  <si>
    <t>A2.il</t>
  </si>
  <si>
    <t>25/12/12</t>
  </si>
  <si>
    <t>או פי סי אגח ב'- או.פי.סי. אנרגיה בע"מ</t>
  </si>
  <si>
    <t>1166057</t>
  </si>
  <si>
    <t>514401702</t>
  </si>
  <si>
    <t>אנרגיה</t>
  </si>
  <si>
    <t>ilA-</t>
  </si>
  <si>
    <t>26/04/20</t>
  </si>
  <si>
    <t>מניבים ריט אגח ב- מניבים קרן הריט החדשה בע"מ</t>
  </si>
  <si>
    <t>1155928</t>
  </si>
  <si>
    <t>515327120</t>
  </si>
  <si>
    <t>לא מדורג</t>
  </si>
  <si>
    <t>29/11/18</t>
  </si>
  <si>
    <t>צור אגח י- צור שמיר אחזקות בע"מ</t>
  </si>
  <si>
    <t>7300171</t>
  </si>
  <si>
    <t>520025586</t>
  </si>
  <si>
    <t>28/06/18</t>
  </si>
  <si>
    <t>לאומי אגח 178- בנק לאומי לישראל בע"מ</t>
  </si>
  <si>
    <t>6040323</t>
  </si>
  <si>
    <t>14/06/16</t>
  </si>
  <si>
    <t>מזרחי הנפקות 40- מזרחי טפחות חברה להנפקות בע"מ</t>
  </si>
  <si>
    <t>2310167</t>
  </si>
  <si>
    <t>13/06/16</t>
  </si>
  <si>
    <t>אגוד הנפקות אגח יב 2024- אגוד הנפקות בע"מ</t>
  </si>
  <si>
    <t>1160167</t>
  </si>
  <si>
    <t>05/09/19</t>
  </si>
  <si>
    <t>אייסיאל   אגח ז- איי.סי.אל גרופ בע"מ (דואלי)</t>
  </si>
  <si>
    <t>2810372</t>
  </si>
  <si>
    <t>520027830</t>
  </si>
  <si>
    <t>18/05/20</t>
  </si>
  <si>
    <t>גב ים אגח ח- חברת גב-ים לקרקעות בע"מ</t>
  </si>
  <si>
    <t>7590151</t>
  </si>
  <si>
    <t>10/09/17</t>
  </si>
  <si>
    <t>מגדל הון  אגח ד- מגדל ביטוח גיוס הון בע"מ</t>
  </si>
  <si>
    <t>1137033</t>
  </si>
  <si>
    <t>513230029</t>
  </si>
  <si>
    <t>15/09/16</t>
  </si>
  <si>
    <t>סילברסטין אגח א- SILVERSTEIN PROPERTIES LTD</t>
  </si>
  <si>
    <t>1145598</t>
  </si>
  <si>
    <t>1737</t>
  </si>
  <si>
    <t>שופרסל אגח ז- שופר-סל בע"מ</t>
  </si>
  <si>
    <t>7770258</t>
  </si>
  <si>
    <t>20/01/19</t>
  </si>
  <si>
    <t>אלוני חץ  אגח ט- אלוני-חץ נכסים והשקעות בע"מ</t>
  </si>
  <si>
    <t>3900354</t>
  </si>
  <si>
    <t>15/06/16</t>
  </si>
  <si>
    <t>מגדל הון אגח ז- מגדל ביטוח גיוס הון בע"מ</t>
  </si>
  <si>
    <t>1156041</t>
  </si>
  <si>
    <t>16/12/18</t>
  </si>
  <si>
    <t>אלקטרה אגח ה- אלקטרה בע"מ</t>
  </si>
  <si>
    <t>7390222</t>
  </si>
  <si>
    <t>520028911</t>
  </si>
  <si>
    <t>10/12/18</t>
  </si>
  <si>
    <t>פרטנר אגח ז- חברת פרטנר תקשורת בע"מ</t>
  </si>
  <si>
    <t>1156397</t>
  </si>
  <si>
    <t>520044314</t>
  </si>
  <si>
    <t>06/01/19</t>
  </si>
  <si>
    <t>אזורים אגח 13- אזורים-חברה להשקעות בפתוח ובבנין בע"מ</t>
  </si>
  <si>
    <t>7150410</t>
  </si>
  <si>
    <t>520025990</t>
  </si>
  <si>
    <t>בנייה</t>
  </si>
  <si>
    <t>21/06/20</t>
  </si>
  <si>
    <t>אלבר אגח טו- אלבר שירותי מימונית בע"מ</t>
  </si>
  <si>
    <t>1138536</t>
  </si>
  <si>
    <t>512025891</t>
  </si>
  <si>
    <t>17/07/17</t>
  </si>
  <si>
    <t>אנרג'יקס אגח א- אנרג'יקס אנרגיות מתחדשות בע"מ</t>
  </si>
  <si>
    <t>1161751</t>
  </si>
  <si>
    <t>513901371</t>
  </si>
  <si>
    <t>15/12/19</t>
  </si>
  <si>
    <t>אפי נכסים אגח י- אפי נכסים בע"מ</t>
  </si>
  <si>
    <t>1160878</t>
  </si>
  <si>
    <t>510560188</t>
  </si>
  <si>
    <t>06/10/19</t>
  </si>
  <si>
    <t>אשטרום קב אגח ג- קבוצת אשטרום</t>
  </si>
  <si>
    <t>1140102</t>
  </si>
  <si>
    <t>510381601</t>
  </si>
  <si>
    <t>23/10/18</t>
  </si>
  <si>
    <t>חברה לישראל 10- החברה לישראל בע"מ</t>
  </si>
  <si>
    <t>5760236</t>
  </si>
  <si>
    <t>13/07/16</t>
  </si>
  <si>
    <t>נכסים ובנ אגח ז- חברה לנכסים ולבנין בע"מ</t>
  </si>
  <si>
    <t>6990196</t>
  </si>
  <si>
    <t>בזן אגח י- בתי זקוק לנפט בע"מ</t>
  </si>
  <si>
    <t>2590511</t>
  </si>
  <si>
    <t>520036658</t>
  </si>
  <si>
    <t>16/09/19</t>
  </si>
  <si>
    <t>מויניאן   אגח ב- מויניאן לימיטד</t>
  </si>
  <si>
    <t>1143015</t>
  </si>
  <si>
    <t>1643</t>
  </si>
  <si>
    <t>A3.il</t>
  </si>
  <si>
    <t>18/01/18</t>
  </si>
  <si>
    <t>בי קום אגח ג- בי קומיוניקיישנס בע"מ לשעבר סמייל 012</t>
  </si>
  <si>
    <t>1139203</t>
  </si>
  <si>
    <t>512832742</t>
  </si>
  <si>
    <t>19/09/16</t>
  </si>
  <si>
    <t>בי קומיונק אגח ד- בי קומיוניקיישנס בע"מ לשעבר סמייל 012</t>
  </si>
  <si>
    <t>1161298</t>
  </si>
  <si>
    <t>02/12/19</t>
  </si>
  <si>
    <t>ביג       אגח י- ביג מרכזי קניות (2004) בע"מ</t>
  </si>
  <si>
    <t>1143023</t>
  </si>
  <si>
    <t>דלק תמלוגים אגח א- דלק תמלוגים (2012) בע"מ</t>
  </si>
  <si>
    <t>1147479</t>
  </si>
  <si>
    <t>514837111</t>
  </si>
  <si>
    <t>חיפושי נפט וגז</t>
  </si>
  <si>
    <t>03/06/18</t>
  </si>
  <si>
    <t>תמר פטרו אגח ב- תמר פטרוליום בעמ</t>
  </si>
  <si>
    <t>1143593</t>
  </si>
  <si>
    <t>515334662</t>
  </si>
  <si>
    <t>A1.il</t>
  </si>
  <si>
    <t>13/03/18</t>
  </si>
  <si>
    <t>תמר פטרוליום אגח א- תמר פטרוליום בעמ</t>
  </si>
  <si>
    <t>1141332</t>
  </si>
  <si>
    <t>09/07/17</t>
  </si>
  <si>
    <t>בזן  אגח ט- בתי זקוק לנפט בע"מ</t>
  </si>
  <si>
    <t>2590461</t>
  </si>
  <si>
    <t>27/04/17</t>
  </si>
  <si>
    <t>בזן אגח ו- בתי זקוק לנפט בע"מ</t>
  </si>
  <si>
    <t>2590396</t>
  </si>
  <si>
    <t>07/06/17</t>
  </si>
  <si>
    <t>פננטפארק אגח א- PENNANTPARK FLOATING RATE CAPITAL LTD</t>
  </si>
  <si>
    <t>1142371</t>
  </si>
  <si>
    <t>1504619</t>
  </si>
  <si>
    <t>27/11/17</t>
  </si>
  <si>
    <t>חלל תקש אגח טז- חלל-תקשורת בע"מ</t>
  </si>
  <si>
    <t>1139922</t>
  </si>
  <si>
    <t>511396046</t>
  </si>
  <si>
    <t>24/01/17</t>
  </si>
  <si>
    <t>סה"כ אחר</t>
  </si>
  <si>
    <t>ICLIT 6.375- איי.סי.אל גרופ בע"מ (דואלי)</t>
  </si>
  <si>
    <t>IL0028103310</t>
  </si>
  <si>
    <t>בלומברג</t>
  </si>
  <si>
    <t>BBB-</t>
  </si>
  <si>
    <t>S&amp;P</t>
  </si>
  <si>
    <t>28/05/18</t>
  </si>
  <si>
    <t>ALVGR 3.3290949- ALLIANZ NFJ</t>
  </si>
  <si>
    <t>DE000A13R7Z7</t>
  </si>
  <si>
    <t>FWB</t>
  </si>
  <si>
    <t>10012</t>
  </si>
  <si>
    <t>Diversified Financials</t>
  </si>
  <si>
    <t>A2</t>
  </si>
  <si>
    <t>12/09/17</t>
  </si>
  <si>
    <t>ARGENTUM NETHER- Demeter swiss life</t>
  </si>
  <si>
    <t>XS1423777215</t>
  </si>
  <si>
    <t>12890</t>
  </si>
  <si>
    <t>BBB+</t>
  </si>
  <si>
    <t>MS FLO 24/10/23- MORGAN STANLEY</t>
  </si>
  <si>
    <t>US61746BEC63</t>
  </si>
  <si>
    <t>10289</t>
  </si>
  <si>
    <t>SYDAU 3.625% 04- Sydney Airport</t>
  </si>
  <si>
    <t>USQ8809VAH26</t>
  </si>
  <si>
    <t>27790</t>
  </si>
  <si>
    <t>Transportation</t>
  </si>
  <si>
    <t>C3.875 25260325- CITIGROUP INC</t>
  </si>
  <si>
    <t>US172967JL61</t>
  </si>
  <si>
    <t>10083</t>
  </si>
  <si>
    <t>Banks</t>
  </si>
  <si>
    <t>BBB</t>
  </si>
  <si>
    <t>HPE 4.9  15.10.25- HP ENTERPRISE CO</t>
  </si>
  <si>
    <t>US42824CAW91</t>
  </si>
  <si>
    <t>27120</t>
  </si>
  <si>
    <t>Software &amp; Services</t>
  </si>
  <si>
    <t>WBA 3.45 01/06- WALGREENS BOOTS ALLIANCE</t>
  </si>
  <si>
    <t>US931427AQ19</t>
  </si>
  <si>
    <t>27214</t>
  </si>
  <si>
    <t>Materials</t>
  </si>
  <si>
    <t>EXPE 4 1/2 08/15/24- Expedia Inc</t>
  </si>
  <si>
    <t>US30212PAJ49</t>
  </si>
  <si>
    <t>12308</t>
  </si>
  <si>
    <t>מלונאות ותיירות</t>
  </si>
  <si>
    <t>18/08/14</t>
  </si>
  <si>
    <t>CHTRIG 4.230722- CCO SAFARI II LLC</t>
  </si>
  <si>
    <t>US161175AL87</t>
  </si>
  <si>
    <t>11268</t>
  </si>
  <si>
    <t>Telecommunication Services</t>
  </si>
  <si>
    <t>Ba1</t>
  </si>
  <si>
    <t>F 3.2% 1/15/21- Ford motor credit co LLC</t>
  </si>
  <si>
    <t>US345397XQ11</t>
  </si>
  <si>
    <t>27665</t>
  </si>
  <si>
    <t>Automobiles &amp; Components</t>
  </si>
  <si>
    <t>Ba2</t>
  </si>
  <si>
    <t>GT 5 05/31/26- GOODYEAR TIRE &amp; RUBBER CO</t>
  </si>
  <si>
    <t>US382550BF73</t>
  </si>
  <si>
    <t>10730</t>
  </si>
  <si>
    <t>B2</t>
  </si>
  <si>
    <t>סה"כ תל אביב 35</t>
  </si>
  <si>
    <t>מיטרוניקס- מיטרוניקס בע"מ</t>
  </si>
  <si>
    <t>1091065</t>
  </si>
  <si>
    <t>511527202</t>
  </si>
  <si>
    <t>אלקטרוניקה ואופטיקה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</si>
  <si>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</si>
  <si>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</si>
  <si>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</si>
  <si>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</si>
  <si>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</si>
  <si>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</si>
  <si>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</si>
  <si>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</si>
  <si>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</si>
  <si>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שיכון ובינוי- שיכון ובינוי - אחזקות בע"מ</t>
  </si>
  <si>
    <t>1081942</t>
  </si>
  <si>
    <t>520036104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</si>
  <si>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</si>
  <si>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</si>
  <si>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</si>
  <si>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</si>
  <si>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</si>
  <si>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</si>
  <si>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</si>
  <si>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</si>
  <si>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</si>
  <si>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</si>
  <si>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</si>
  <si>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 5- הבנק הבינלאומי הראשון לישראל בע"מ</t>
  </si>
  <si>
    <t>593038</t>
  </si>
  <si>
    <t>520029083</t>
  </si>
  <si>
    <t>אלקטרה- אלקטרה בע"מ</t>
  </si>
  <si>
    <t>739037</t>
  </si>
  <si>
    <t>איי.סי.אל- איי.סי.אל גרופ בע"מ (דואלי)</t>
  </si>
  <si>
    <t>281014</t>
  </si>
  <si>
    <t>טאואר- טאואר סמיקונדקטור בע"מ</t>
  </si>
  <si>
    <t>1082379</t>
  </si>
  <si>
    <t>520041997</t>
  </si>
  <si>
    <t>מוליכים למחצה</t>
  </si>
  <si>
    <t>נובה- נובה מכשירי מדידה בע"מ</t>
  </si>
  <si>
    <t>1084557</t>
  </si>
  <si>
    <t>511812463</t>
  </si>
  <si>
    <t>שטראוס- שטראוס גרופ בע"מ</t>
  </si>
  <si>
    <t>746016</t>
  </si>
  <si>
    <t>520003781</t>
  </si>
  <si>
    <t>מזון</t>
  </si>
  <si>
    <t>שופרסל- שופר-סל בע"מ</t>
  </si>
  <si>
    <t>777037</t>
  </si>
  <si>
    <t>שפיר- שפיר הנדסה ותעשיה בע"מ</t>
  </si>
  <si>
    <t>1133875</t>
  </si>
  <si>
    <t>514892801</t>
  </si>
  <si>
    <t>מתכת ומוצרי בניה</t>
  </si>
  <si>
    <t>אירפורט סיטי- איירפורט סיטי בע"מ</t>
  </si>
  <si>
    <t>1095835</t>
  </si>
  <si>
    <t>511659401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</si>
  <si>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</si>
  <si>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</si>
  <si>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</si>
  <si>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</si>
  <si>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</si>
  <si>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</si>
  <si>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520024126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</si>
  <si>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</si>
  <si>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</si>
  <si>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</si>
  <si>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</si>
  <si>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</si>
  <si>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</si>
  <si>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</si>
  <si>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</si>
  <si>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פריגו- פריגו קומפני דואלי</t>
  </si>
  <si>
    <t>1130699</t>
  </si>
  <si>
    <t>520037599</t>
  </si>
  <si>
    <t>אורמת טכנולוגיות- אורמת טכנולגיות אינק דואלי</t>
  </si>
  <si>
    <t>1134402</t>
  </si>
  <si>
    <t>880326081</t>
  </si>
  <si>
    <t>אנרג'יקס- אנרג'יקס אנרגיות מתחדשות בע"מ</t>
  </si>
  <si>
    <t>1123355</t>
  </si>
  <si>
    <t>מטריקס- מטריקס אי.טי בע"מ</t>
  </si>
  <si>
    <t>445015</t>
  </si>
  <si>
    <t>520039413</t>
  </si>
  <si>
    <t>שירותי מידע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</si>
  <si>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</si>
  <si>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</si>
  <si>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</si>
  <si>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</si>
  <si>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</si>
  <si>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</si>
  <si>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דלתא גליל- דלתא-גליל תעשיות בע"מ</t>
  </si>
  <si>
    <t>627034</t>
  </si>
  <si>
    <t>520025602</t>
  </si>
  <si>
    <t>פוקס- ויזל- פוקס-ויזל בע"מ</t>
  </si>
  <si>
    <t>1087022</t>
  </si>
  <si>
    <t>512157603</t>
  </si>
  <si>
    <t>או פי סי אנרגיה- או.פי.סי. אנרגיה בע"מ</t>
  </si>
  <si>
    <t>1141571</t>
  </si>
  <si>
    <t>בזן- בתי זקוק לנפט בע"מ</t>
  </si>
  <si>
    <t>2590248</t>
  </si>
  <si>
    <t>פז נפט- פז חברת הנפט בע"מ</t>
  </si>
  <si>
    <t>1100007</t>
  </si>
  <si>
    <t>510216054</t>
  </si>
  <si>
    <t>קמהדע- קמהדע בע"מ</t>
  </si>
  <si>
    <t>1094119</t>
  </si>
  <si>
    <t>511524605</t>
  </si>
  <si>
    <t>ביוטכנולוגיה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</si>
  <si>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</si>
  <si>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</si>
  <si>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</si>
  <si>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</si>
  <si>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</si>
  <si>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</si>
  <si>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מנורה מבטחים החזקות- מנורה מבטחים החזקות בע"מ</t>
  </si>
  <si>
    <t>566018</t>
  </si>
  <si>
    <t>520007469</t>
  </si>
  <si>
    <t>אשטרום קבוצה- קבוצת אשטרום</t>
  </si>
  <si>
    <t>1132315</t>
  </si>
  <si>
    <t>פיבי- פ.י.ב.י. אחזקות בע"מ</t>
  </si>
  <si>
    <t>763011</t>
  </si>
  <si>
    <t>520029026</t>
  </si>
  <si>
    <t>אלקו החזקות- אלקו בע"מ</t>
  </si>
  <si>
    <t>694034</t>
  </si>
  <si>
    <t>520025370</t>
  </si>
  <si>
    <t>אקויטל- אקויטל בע"מ</t>
  </si>
  <si>
    <t>755017</t>
  </si>
  <si>
    <t>520030859</t>
  </si>
  <si>
    <t>חברה לישראל- החברה לישראל בע"מ</t>
  </si>
  <si>
    <t>576017</t>
  </si>
  <si>
    <t>ערד- ערד השקעות ופתוח תעשיה בע"מ</t>
  </si>
  <si>
    <t>731018</t>
  </si>
  <si>
    <t>520025198</t>
  </si>
  <si>
    <t>קנון- קנון</t>
  </si>
  <si>
    <t>1134139</t>
  </si>
  <si>
    <t>1635</t>
  </si>
  <si>
    <t>דלק קדוחים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</si>
  <si>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</si>
  <si>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</si>
  <si>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</si>
  <si>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</si>
  <si>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</si>
  <si>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רציו יהש- רציו חיפושי נפט (1992) - שותפות מוגבלת</t>
  </si>
  <si>
    <t>394015</t>
  </si>
  <si>
    <t>550012777</t>
  </si>
  <si>
    <t>פתאל החזקות- פתאל החזקות 1998 בע"מ</t>
  </si>
  <si>
    <t>1143429</t>
  </si>
  <si>
    <t>512607888</t>
  </si>
  <si>
    <t>רמי לוי- רשת חנויות רמי לוי שיווק השיקמה 2006 בע"מ</t>
  </si>
  <si>
    <t>1104249</t>
  </si>
  <si>
    <t>513770669</t>
  </si>
  <si>
    <t>אינרום- אינרום תעשיות בנייה בע"מ</t>
  </si>
  <si>
    <t>1132356</t>
  </si>
  <si>
    <t>515001659</t>
  </si>
  <si>
    <t>המלט- המ-לט (ישראל-קנדה) בע"מ</t>
  </si>
  <si>
    <t>1080324</t>
  </si>
  <si>
    <t>520041575</t>
  </si>
  <si>
    <t>אפריקה נכסים- אפי נכסים בע"מ</t>
  </si>
  <si>
    <t>1091354</t>
  </si>
  <si>
    <t>בראק קפיטל- בראק קפיטל פרופרטיז אן וי</t>
  </si>
  <si>
    <t>1121607</t>
  </si>
  <si>
    <t>1560</t>
  </si>
  <si>
    <t>גזית גלוב- גזית-גלוב בע"מ</t>
  </si>
  <si>
    <t>126011</t>
  </si>
  <si>
    <t>סאמיט- סאמיט אחזקות נדל"ן בע"מ</t>
  </si>
  <si>
    <t>1081686</t>
  </si>
  <si>
    <t>520043720</t>
  </si>
  <si>
    <t>ביג- ביג מרכזי קניות (2004) בע"מ</t>
  </si>
  <si>
    <t>1097260</t>
  </si>
  <si>
    <t>גב ים- חברת גב-ים לקרקעות בע"מ</t>
  </si>
  <si>
    <t>759019</t>
  </si>
  <si>
    <t>ישרס- ישרס חברה להשקעות בע"מ</t>
  </si>
  <si>
    <t>613034</t>
  </si>
  <si>
    <t>מגה אור- מגה אור החזקות בע"מ</t>
  </si>
  <si>
    <t>1104488</t>
  </si>
  <si>
    <t>513257873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</si>
  <si>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</si>
  <si>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</si>
  <si>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</si>
  <si>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</si>
  <si>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</si>
  <si>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</si>
  <si>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</si>
  <si>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513821488</t>
  </si>
  <si>
    <t>נייר חדרה- נייר חדרה לשעבר מפעלי נייר</t>
  </si>
  <si>
    <t>632018</t>
  </si>
  <si>
    <t>520018383</t>
  </si>
  <si>
    <t>עץ, נייר ודפוס</t>
  </si>
  <si>
    <t>אודיוקודס- אודיוקודס בע"מ</t>
  </si>
  <si>
    <t>1082965</t>
  </si>
  <si>
    <t>520044132</t>
  </si>
  <si>
    <t>ציוד תקשורת</t>
  </si>
  <si>
    <t>גילת- גילת רשתות לווין בע"מ</t>
  </si>
  <si>
    <t>1082510</t>
  </si>
  <si>
    <t>520038936</t>
  </si>
  <si>
    <t>אנלייט אנרגיה- אנלייט אנרגיה מתחדשת בע"מ</t>
  </si>
  <si>
    <t>720011</t>
  </si>
  <si>
    <t>520041146</t>
  </si>
  <si>
    <t>דוראל אנרגיה- קבוצת דוראל משאבי אנרגיה מתחדשת בע"מ</t>
  </si>
  <si>
    <t>1166768</t>
  </si>
  <si>
    <t>515364891</t>
  </si>
  <si>
    <t>חילן טק- חילן טק בע"מ</t>
  </si>
  <si>
    <t>1084698</t>
  </si>
  <si>
    <t>520039942</t>
  </si>
  <si>
    <t>פורמולה מערכות- פורמולה מערכות (1985)בע"מ</t>
  </si>
  <si>
    <t>256016</t>
  </si>
  <si>
    <t>520036690</t>
  </si>
  <si>
    <t>אלטשולר שחם גמל- אלטשולר שחם גמל ופנסיה בע"מ</t>
  </si>
  <si>
    <t>1159037</t>
  </si>
  <si>
    <t>513173393</t>
  </si>
  <si>
    <t>אלוט תקשורת- אלוט תקשרות בע"מ</t>
  </si>
  <si>
    <t>1099654</t>
  </si>
  <si>
    <t>512394776</t>
  </si>
  <si>
    <t>מג'יק- מג'יק תעשיות תכנה בע"מ</t>
  </si>
  <si>
    <t>1082312</t>
  </si>
  <si>
    <t>520036740</t>
  </si>
  <si>
    <t>פרטנר- חברת פרטנר תקשורת בע"מ</t>
  </si>
  <si>
    <t>1083484</t>
  </si>
  <si>
    <t>סלקום- סלקום ישראל בע"מ</t>
  </si>
  <si>
    <t>1101534</t>
  </si>
  <si>
    <t>511930125</t>
  </si>
  <si>
    <t>סה"כ מניות היתר</t>
  </si>
  <si>
    <t>טלסיס- טלסיס בע"מ</t>
  </si>
  <si>
    <t>354019</t>
  </si>
  <si>
    <t>520038100</t>
  </si>
  <si>
    <t>ג'נריישן קפיטל- ג'נריישן קפיטל בע"מ</t>
  </si>
  <si>
    <t>1156926</t>
  </si>
  <si>
    <t>515846558</t>
  </si>
  <si>
    <t>נאוויטס פט יהש- נאוויטס פטרוליום, שותפות מוגבלת</t>
  </si>
  <si>
    <t>1141969</t>
  </si>
  <si>
    <t>550263107</t>
  </si>
  <si>
    <t>פולירם- פולירם תעשיות פלסטיק בע"מ</t>
  </si>
  <si>
    <t>1170216</t>
  </si>
  <si>
    <t>515251593</t>
  </si>
  <si>
    <t>מהדרין- מהדרין בע"מ</t>
  </si>
  <si>
    <t>686014</t>
  </si>
  <si>
    <t>520018482</t>
  </si>
  <si>
    <t>אל על- אל על נתיבי אויר לישראל בע"מ</t>
  </si>
  <si>
    <t>1087824</t>
  </si>
  <si>
    <t>520017146</t>
  </si>
  <si>
    <t>חלל תקשורת- חלל-תקשורת בע"מ</t>
  </si>
  <si>
    <t>1092345</t>
  </si>
  <si>
    <t>סה"כ call 001 אופציות</t>
  </si>
  <si>
    <t>SOLAR EDGE TECH- SOLAREDGE TECHNOLOGIES LTD</t>
  </si>
  <si>
    <t>US83417M1045</t>
  </si>
  <si>
    <t>NASDAQ</t>
  </si>
  <si>
    <t>513865329</t>
  </si>
  <si>
    <t>Energy</t>
  </si>
  <si>
    <t>ANCHIANO THERA- ANCHIANO THE-AD</t>
  </si>
  <si>
    <t>US03280X1028</t>
  </si>
  <si>
    <t>27903</t>
  </si>
  <si>
    <t>Health Care Equipment &amp; Services</t>
  </si>
  <si>
    <t>PLURISTEM Therapeutics Inc SYS- PLURISTEM THERAPEUTICS</t>
  </si>
  <si>
    <t>US72940P1066-71013122</t>
  </si>
  <si>
    <t>10337</t>
  </si>
  <si>
    <t>Pharmaceuticals &amp; Biotechnology</t>
  </si>
  <si>
    <t>UROGEN PHARMA- ארוגן פארמה בעמ</t>
  </si>
  <si>
    <t>IL0011407140</t>
  </si>
  <si>
    <t>513537621</t>
  </si>
  <si>
    <t>GAMIDA CELL LTD- גאמידה סל בע"מ</t>
  </si>
  <si>
    <t>IL0011552663</t>
  </si>
  <si>
    <t>512601204</t>
  </si>
  <si>
    <t>Cyber Ark Softw- Cyberark Software Ltd</t>
  </si>
  <si>
    <t>il0011334468</t>
  </si>
  <si>
    <t>512291642</t>
  </si>
  <si>
    <t>WIX US- WIX.com ltd</t>
  </si>
  <si>
    <t>IL0011301780</t>
  </si>
  <si>
    <t>513881177</t>
  </si>
  <si>
    <t>CHECK POINT SOF- צ'ק פוינט</t>
  </si>
  <si>
    <t>US46429B5984</t>
  </si>
  <si>
    <t>520042821</t>
  </si>
  <si>
    <t>SILICOM LIMITED- סיליקום בע"מ</t>
  </si>
  <si>
    <t>IL0010826928</t>
  </si>
  <si>
    <t>520041120</t>
  </si>
  <si>
    <t>FORD MOTOR CO- Ford Motor Company</t>
  </si>
  <si>
    <t>US3453708600</t>
  </si>
  <si>
    <t>10617</t>
  </si>
  <si>
    <t>General motors- GENERAL MOTORS CORP</t>
  </si>
  <si>
    <t>US37045V1008</t>
  </si>
  <si>
    <t>10753</t>
  </si>
  <si>
    <t>BLACKSTONE GROU- Blackstone</t>
  </si>
  <si>
    <t>US09260D1072</t>
  </si>
  <si>
    <t>12551</t>
  </si>
  <si>
    <t>KKR &amp;CO INC- KKR&amp;CO</t>
  </si>
  <si>
    <t>US48248M1027</t>
  </si>
  <si>
    <t>11177</t>
  </si>
  <si>
    <t>ASTRAZENECA PLC- AstraZeneca PLC</t>
  </si>
  <si>
    <t>US0463531089</t>
  </si>
  <si>
    <t>12106</t>
  </si>
  <si>
    <t>Novo Nordsik- Novo Nordsik</t>
  </si>
  <si>
    <t>us6701002056</t>
  </si>
  <si>
    <t>10654</t>
  </si>
  <si>
    <t>Viatris Inc- VIATRIS INC</t>
  </si>
  <si>
    <t>US92556V1061</t>
  </si>
  <si>
    <t>28287</t>
  </si>
  <si>
    <t>VBARE IBERIAN- VBARE IBERIAN PR</t>
  </si>
  <si>
    <t>ES0105196002</t>
  </si>
  <si>
    <t>27973</t>
  </si>
  <si>
    <t>Real Estate</t>
  </si>
  <si>
    <t>ALIBABA GROUP- ALIBABA COM LTD</t>
  </si>
  <si>
    <t>US01609W1027</t>
  </si>
  <si>
    <t>10825</t>
  </si>
  <si>
    <t>Retailing</t>
  </si>
  <si>
    <t>Home Depot INC- HOME DEPOT</t>
  </si>
  <si>
    <t>US4370761029</t>
  </si>
  <si>
    <t>10192</t>
  </si>
  <si>
    <t>FACEBOOK- FACEBOOK INC - A</t>
  </si>
  <si>
    <t>US30303M1027</t>
  </si>
  <si>
    <t>12310</t>
  </si>
  <si>
    <t>MICROSOFT CORP- MICROSOFT CORP</t>
  </si>
  <si>
    <t>JE00B783TY65</t>
  </si>
  <si>
    <t>10284</t>
  </si>
  <si>
    <t>Technology Hardware &amp; Equipment</t>
  </si>
  <si>
    <t>ENERGEAN OIL- אנרג'יאן פי אל סי (דואלי)</t>
  </si>
  <si>
    <t>GB00BG12Y042</t>
  </si>
  <si>
    <t>LSE</t>
  </si>
  <si>
    <t>1762</t>
  </si>
  <si>
    <t>סה"כ שמחקות מדדי מניות בישראל</t>
  </si>
  <si>
    <t>הרל תא טכנולוגי- הראל קרנות נאמנות בע"מ</t>
  </si>
  <si>
    <t>1161827</t>
  </si>
  <si>
    <t>511776783</t>
  </si>
  <si>
    <t>מניות</t>
  </si>
  <si>
    <t>סה"כ שמחקות מדדי מניות בחו"ל</t>
  </si>
  <si>
    <t>הראל סל (4D) ‏ISE Cyber Security- הראל קרנות נאמנות בע"מ</t>
  </si>
  <si>
    <t>1150374</t>
  </si>
  <si>
    <t>הראל סל (4D) ‏S&amp;P Industrial- הראל קרנות נאמנות בע"מ</t>
  </si>
  <si>
    <t>1149285</t>
  </si>
  <si>
    <t>הראל סל DowJones IA- הראל קרנות נאמנות בע"מ</t>
  </si>
  <si>
    <t>1149228</t>
  </si>
  <si>
    <t>הראל סל NIKKEI 225_ממ- הראל קרנות נאמנות בע"מ</t>
  </si>
  <si>
    <t>1149251</t>
  </si>
  <si>
    <t>MTF סל (S&amp;P 500 (4D- מגדל קרנות נאמנות בע"מ</t>
  </si>
  <si>
    <t>1150333</t>
  </si>
  <si>
    <t>511303661</t>
  </si>
  <si>
    <t>MTF סל USA Cloud Computing (4D- מגדל קרנות נאמנות בע"מ</t>
  </si>
  <si>
    <t>1158328</t>
  </si>
  <si>
    <t>MTF500SP ממ- מגדל קרנות נאמנות בע"מ</t>
  </si>
  <si>
    <t>1150572</t>
  </si>
  <si>
    <t>Russ2000.MTF- מגדל קרנות נאמנות בע"מ</t>
  </si>
  <si>
    <t>1150242</t>
  </si>
  <si>
    <t>SpUSA&amp;D.MTF- מגדל קרנות נאמנות בע"מ</t>
  </si>
  <si>
    <t>1150341</t>
  </si>
  <si>
    <t>סל mtf Trave l&amp; Vacation- מגדל קרנות נאמנות בע"מ</t>
  </si>
  <si>
    <t>1167584</t>
  </si>
  <si>
    <t>FTSE China 50 (4D) ETF פסגות- פסגות קרנות מדדים בע"מ</t>
  </si>
  <si>
    <t>1149673</t>
  </si>
  <si>
    <t>513765339</t>
  </si>
  <si>
    <t>מנוטרלת מט"ח SPTECH.פסג- פסגות קרנות מדדים בע"מ</t>
  </si>
  <si>
    <t>1148196</t>
  </si>
  <si>
    <t>פסגות SP Tech ETF- פסגות קרנות מדדים בע"מ</t>
  </si>
  <si>
    <t>1148741</t>
  </si>
  <si>
    <t>פסגות קרן סל SP500- פסגות קרנות מדדים בע"מ</t>
  </si>
  <si>
    <t>1148162</t>
  </si>
  <si>
    <t>פסגות קרן סל נסדק 100- פסגות קרנות מדדים בע"מ</t>
  </si>
  <si>
    <t>1148147</t>
  </si>
  <si>
    <t>MSCI Emerging Markets (4D) ETF קסם- קסם קרנות נאמנות בע"מ</t>
  </si>
  <si>
    <t>1145812</t>
  </si>
  <si>
    <t>510938608</t>
  </si>
  <si>
    <t>מנוטרלת מFTSE 100 (4A) ETF.קסם- קסם קרנות נאמנות בע"מ</t>
  </si>
  <si>
    <t>1147545</t>
  </si>
  <si>
    <t>קסם HEALT CARE- קסם קרנות נאמנות בע"מ</t>
  </si>
  <si>
    <t>1146596</t>
  </si>
  <si>
    <t>קסם MDAX (4D) ETF- קסם קרנות נאמנות בע"מ</t>
  </si>
  <si>
    <t>1146372</t>
  </si>
  <si>
    <t>קסם NDX100 ETF- קסם קרנות נאמנות בע"מ</t>
  </si>
  <si>
    <t>1146505</t>
  </si>
  <si>
    <t>קסם Russell 2000 (4D) ETF- קסם קרנות נאמנות בע"מ</t>
  </si>
  <si>
    <t>1145713</t>
  </si>
  <si>
    <t>קסם S&amp;P 500 (4D) ETF- קסם קרנות נאמנות בע"מ</t>
  </si>
  <si>
    <t>1146471</t>
  </si>
  <si>
    <t>קסם תא בלוסטאר גלובל טכנ- קסם קרנות נאמנות בע"מ</t>
  </si>
  <si>
    <t>1147271</t>
  </si>
  <si>
    <t>קסם.NDX100ממ- קסם קרנות נאמנות בע"מ</t>
  </si>
  <si>
    <t>1146612</t>
  </si>
  <si>
    <t>קסם.NIKKEI225ממ- קסם קרנות נאמנות בע"מ</t>
  </si>
  <si>
    <t>1145945</t>
  </si>
  <si>
    <t>קסםXOTS006.- קסם קרנות נאמנות בע"מ</t>
  </si>
  <si>
    <t>1146208</t>
  </si>
  <si>
    <t>סה"כ שמחקות מדדים אחרים בישראל</t>
  </si>
  <si>
    <t>פסגות ETF תלבונד שקלי- פסגות קרנות מדדים בע"מ</t>
  </si>
  <si>
    <t>1148261</t>
  </si>
  <si>
    <t>אג"ח</t>
  </si>
  <si>
    <t>פסגות קרן סל תל בונד 20- פסגות קרנות מדדים בע"מ</t>
  </si>
  <si>
    <t>1147958</t>
  </si>
  <si>
    <t>פסגות קרן סל תל בונד 40- פסגות קרנות מדדים בע"מ</t>
  </si>
  <si>
    <t>1147974</t>
  </si>
  <si>
    <t>קסם קרן סל תל בונד 60- קסם קרנות נאמנות בע"מ</t>
  </si>
  <si>
    <t>1146232</t>
  </si>
  <si>
    <t>קסם תל בונד צמוד יתר (00A)- קסם קרנות נאמנות בע"מ</t>
  </si>
  <si>
    <t>1146935</t>
  </si>
  <si>
    <t>קסם תל בונד שקלי- קסם קרנות נאמנות בע"מ</t>
  </si>
  <si>
    <t>1146414</t>
  </si>
  <si>
    <t>קסם.תלבונד ש 50- קסם קרנות נאמנות בע"מ</t>
  </si>
  <si>
    <t>1150762</t>
  </si>
  <si>
    <t>סה"כ שמחקות מדדים אחרים בחו"ל</t>
  </si>
  <si>
    <t>פסגות BB US Corp1-5ETF ממ- פסגות קרנות מדדים בע"מ</t>
  </si>
  <si>
    <t>1149442</t>
  </si>
  <si>
    <t>קסם iBox $ IG30 ETF- קסם קרנות נאמנות בע"מ</t>
  </si>
  <si>
    <t>1146919</t>
  </si>
  <si>
    <t>סה"כ short</t>
  </si>
  <si>
    <t>סה"כ שמחקות מדדי מניות</t>
  </si>
  <si>
    <t>Consumer discretionary etf- SPDR - State Street Global Advisors</t>
  </si>
  <si>
    <t>us81369y4070-70297361</t>
  </si>
  <si>
    <t>22040</t>
  </si>
  <si>
    <t>Consumer Durables &amp; Apparel</t>
  </si>
  <si>
    <t>Financial select sector spdr- State Street Corp</t>
  </si>
  <si>
    <t>US81369Y6059</t>
  </si>
  <si>
    <t>22041</t>
  </si>
  <si>
    <t>Ishares  S&amp;P gsti soft- BlackRock Inc</t>
  </si>
  <si>
    <t>US4642875151-71007504</t>
  </si>
  <si>
    <t>27796</t>
  </si>
  <si>
    <t>ISHARES DIVERSIFIED MONTHLY IN- BlackRock Inc</t>
  </si>
  <si>
    <t>CA46431F1080</t>
  </si>
  <si>
    <t>Ishares DJ construction- BlackRock Inc</t>
  </si>
  <si>
    <t>US4642887529-70608898</t>
  </si>
  <si>
    <t>Ishares emerging mkt- BlackRock Inc</t>
  </si>
  <si>
    <t>US4642872349 - 71020929</t>
  </si>
  <si>
    <t>Ishares Hang SE- BlackRock Inc</t>
  </si>
  <si>
    <t>HK0000651213</t>
  </si>
  <si>
    <t>ISHARES Latin  America- BlackRock Inc</t>
  </si>
  <si>
    <t>US4642873909-71020887</t>
  </si>
  <si>
    <t>ishares m pacific- BlackRock Inc</t>
  </si>
  <si>
    <t>US4642866655-71019996</t>
  </si>
  <si>
    <t>ISHARES MDAX DE- BlackRock Inc</t>
  </si>
  <si>
    <t>DE0005933923</t>
  </si>
  <si>
    <t>ISHARES MSCI ALL COUNTRY ASIA- BlackRock Inc</t>
  </si>
  <si>
    <t>US4642881829</t>
  </si>
  <si>
    <t>ISHARES MSCI AU- BlackRock Inc</t>
  </si>
  <si>
    <t>US4642861037</t>
  </si>
  <si>
    <t>ISHARES MSCI IN- BlackRock Inc</t>
  </si>
  <si>
    <t>Ishares msci usa momentum- BlackRock Inc</t>
  </si>
  <si>
    <t>US46432F3964</t>
  </si>
  <si>
    <t>ISHARES U.S.BR- BlackRock Inc</t>
  </si>
  <si>
    <t>US4642887941</t>
  </si>
  <si>
    <t>ISHARES US MEDI- BlackRock Inc</t>
  </si>
  <si>
    <t>US4642888105</t>
  </si>
  <si>
    <t>Ishares xinhua china 25- BlackRock Inc</t>
  </si>
  <si>
    <t>US4642871846-71031579</t>
  </si>
  <si>
    <t>ROBO GLOBAL- Exchange Traded Concepts LLC</t>
  </si>
  <si>
    <t>US3015057074</t>
  </si>
  <si>
    <t>28069</t>
  </si>
  <si>
    <t>First TR Nasdaq Clean- First Trust Portfolios</t>
  </si>
  <si>
    <t>US33733E5006</t>
  </si>
  <si>
    <t>12506</t>
  </si>
  <si>
    <t>FIRST TRUST DOW- First Trust Portfolios</t>
  </si>
  <si>
    <t>71161442 - US33733E3027</t>
  </si>
  <si>
    <t>FIRST TRUST ISE- First Trust Portfolios</t>
  </si>
  <si>
    <t>US33734X1928</t>
  </si>
  <si>
    <t>FIRST TRUST NASDQ 100 TECH- First Trust Portfolios</t>
  </si>
  <si>
    <t>US3373451026</t>
  </si>
  <si>
    <t>BOTZ- Global X Management Co LLc</t>
  </si>
  <si>
    <t>US37954Y7159</t>
  </si>
  <si>
    <t>12507</t>
  </si>
  <si>
    <t>Powershares QQQ- Invesco</t>
  </si>
  <si>
    <t>US26922A8421</t>
  </si>
  <si>
    <t>21100</t>
  </si>
  <si>
    <t>FTSE 100 SOURCE- Ishares ftse 100</t>
  </si>
  <si>
    <t>IE0005042456</t>
  </si>
  <si>
    <t>20005</t>
  </si>
  <si>
    <t>KRANESH BOSERA- Krane Fund Advisors LLc</t>
  </si>
  <si>
    <t>US5007674055</t>
  </si>
  <si>
    <t>12941</t>
  </si>
  <si>
    <t>KRANESHARES  CS- Krane Fund Advisors LLc</t>
  </si>
  <si>
    <t>US5007673065</t>
  </si>
  <si>
    <t>LYXOR  IBEX 35- LYXOR ETF</t>
  </si>
  <si>
    <t>FR0010251744</t>
  </si>
  <si>
    <t>10267</t>
  </si>
  <si>
    <t>LYXOR ETF- LYXOR ETF</t>
  </si>
  <si>
    <t>FR0007052782</t>
  </si>
  <si>
    <t>EURONEXT</t>
  </si>
  <si>
    <t>LYXOR ETF STX F- LYXOR ETF</t>
  </si>
  <si>
    <t>FR0010344861</t>
  </si>
  <si>
    <t>HEALTH CARE SEL- SPDR - State Street Global Advisors</t>
  </si>
  <si>
    <t>US81369Y2090</t>
  </si>
  <si>
    <t>SPDR METALS &amp; M- State Street Corp</t>
  </si>
  <si>
    <t>US78464A7550</t>
  </si>
  <si>
    <t>SPDR S&amp;P BIOTEC- State Street Corp</t>
  </si>
  <si>
    <t>US78464A8707</t>
  </si>
  <si>
    <t>Spdr s&amp;p insurance- State Street Corp</t>
  </si>
  <si>
    <t>US78464A7899-71091748</t>
  </si>
  <si>
    <t>SPDR S+P BANK E- State Street Corp</t>
  </si>
  <si>
    <t>US78464A7972-71132443</t>
  </si>
  <si>
    <t>Spdr trust series fd- State Street Corp</t>
  </si>
  <si>
    <t>US78464A5810</t>
  </si>
  <si>
    <t>Technology select sect- State Street Corp</t>
  </si>
  <si>
    <t>US81369Y8030</t>
  </si>
  <si>
    <t>Vanguard Emerging Markets ETF- Vanguard Group</t>
  </si>
  <si>
    <t>US9220428588</t>
  </si>
  <si>
    <t>12517</t>
  </si>
  <si>
    <t>WISDOM- WisdomTree</t>
  </si>
  <si>
    <t>US97717W4226</t>
  </si>
  <si>
    <t>12311</t>
  </si>
  <si>
    <t>wisdomtree japan- WisdomTree</t>
  </si>
  <si>
    <t>US97717W8516-7108863</t>
  </si>
  <si>
    <t>סה"כ שמחקות מדדים אחרים</t>
  </si>
  <si>
    <t>Ishares markit hy bond- BlackRock Inc</t>
  </si>
  <si>
    <t>IE00B4PY7Y77-71267785</t>
  </si>
  <si>
    <t>KRX</t>
  </si>
  <si>
    <t>סה"כ אג"ח ממשלתי</t>
  </si>
  <si>
    <t>סה"כ אגח קונצרני</t>
  </si>
  <si>
    <t>איביאי טכנולגיית עילית- אי בי אי ניהול קרנות נאמנות בע"מ</t>
  </si>
  <si>
    <t>1142538</t>
  </si>
  <si>
    <t>510791031</t>
  </si>
  <si>
    <t>PIMCO FDS GLOBA- PIMCO</t>
  </si>
  <si>
    <t>IE0034085260</t>
  </si>
  <si>
    <t>ISE</t>
  </si>
  <si>
    <t>11186</t>
  </si>
  <si>
    <t>AVIVA-GL INV GR- Aviva Investors Luxembourg SA</t>
  </si>
  <si>
    <t>LU1220879487</t>
  </si>
  <si>
    <t>27127</t>
  </si>
  <si>
    <t>AVIVA INV-EUROP- Aviva Investors Luxembourg SA</t>
  </si>
  <si>
    <t>LU0160772918</t>
  </si>
  <si>
    <t>COMGEST GROWTH- Comgest</t>
  </si>
  <si>
    <t>IE00B5WN3467</t>
  </si>
  <si>
    <t>12656</t>
  </si>
  <si>
    <t>סה"כ כתבי אופציות בישראל</t>
  </si>
  <si>
    <t>רציו אפ 19- רציו חיפושי נפט (1992) - שותפות מוגבלת</t>
  </si>
  <si>
    <t>3940319</t>
  </si>
  <si>
    <t>פולירם אר 1- פולירם תעשיות פלסטיק בע"מ</t>
  </si>
  <si>
    <t>1170224</t>
  </si>
  <si>
    <t>סה"כ כתבי אופציה בחו"ל</t>
  </si>
  <si>
    <t>סה"כ מדדים כולל מניות</t>
  </si>
  <si>
    <t>סה"כ ש"ח/מט"ח</t>
  </si>
  <si>
    <t>סה"כ ריבית</t>
  </si>
  <si>
    <t>P SPX3200/12/0- אופציות על מדדים בחו"ל</t>
  </si>
  <si>
    <t>72757537</t>
  </si>
  <si>
    <t>סה"כ מטבע</t>
  </si>
  <si>
    <t>סה"כ סחורות</t>
  </si>
  <si>
    <t>סה"כ קרן מובטחת</t>
  </si>
  <si>
    <t>אלה פקדון אגח ב- אלה פקדונות בע"מ</t>
  </si>
  <si>
    <t>1142215</t>
  </si>
  <si>
    <t>מדדים</t>
  </si>
  <si>
    <t>26/10/17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</si>
  <si>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</si>
  <si>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</si>
  <si>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</si>
  <si>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</si>
  <si>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</si>
  <si>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</si>
  <si>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</si>
  <si>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</si>
  <si>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</si>
  <si>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</si>
  <si>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</si>
  <si>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</si>
  <si>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</si>
  <si>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</si>
  <si>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</si>
  <si>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אג"ח א - רמ- נתיבי הגז הטבעי לישראל בע"מ</t>
  </si>
  <si>
    <t>1103084</t>
  </si>
  <si>
    <t>513436394</t>
  </si>
  <si>
    <t>02/01/07</t>
  </si>
  <si>
    <t>מ. ישיר אגח-6רמ- מימון ישיר סידרה 1</t>
  </si>
  <si>
    <t>1145606</t>
  </si>
  <si>
    <t>514722537</t>
  </si>
  <si>
    <t>09/05/18</t>
  </si>
  <si>
    <t>וי.אי.די. אג"ח מאוחד 0706- וי.אי.די. התפלת מי אשקלון</t>
  </si>
  <si>
    <t>1097997</t>
  </si>
  <si>
    <t>513102384</t>
  </si>
  <si>
    <t>22/04/06</t>
  </si>
  <si>
    <t>אספיסי אלעד אגח 4 רמ- אס.פי.סי אל-עד</t>
  </si>
  <si>
    <t>1094747</t>
  </si>
  <si>
    <t>514667021</t>
  </si>
  <si>
    <t>ilBBB</t>
  </si>
  <si>
    <t>10/10/05</t>
  </si>
  <si>
    <t>קאר אנד גו 4.95% 2009- קאר אנד גו 4.95% 2009</t>
  </si>
  <si>
    <t>1088210</t>
  </si>
  <si>
    <t>ilD</t>
  </si>
  <si>
    <t>27/05/04</t>
  </si>
  <si>
    <t>אלון דלק אגח א` לס (אחים ואחיות)- אלון חברת הדלק לישראל בע"מ</t>
  </si>
  <si>
    <t>110156731</t>
  </si>
  <si>
    <t>520041690</t>
  </si>
  <si>
    <t>30/04/19</t>
  </si>
  <si>
    <t>מפעלי פלדה אג1- מפעלי פלדה מאוחדים בע"מ</t>
  </si>
  <si>
    <t>3980018</t>
  </si>
  <si>
    <t>520022492</t>
  </si>
  <si>
    <t>31/01/97</t>
  </si>
  <si>
    <t>גב-ים נגב אגח א רמ- חברת גב-ים לקרקעות בע"מ</t>
  </si>
  <si>
    <t>1151141</t>
  </si>
  <si>
    <t>29/07/18</t>
  </si>
  <si>
    <t>מ.פלדה אג-1 מפ1/00- מפעלי פלדה מאוחדים בע"מ</t>
  </si>
  <si>
    <t>3980042</t>
  </si>
  <si>
    <t>רייכרט- רייכרט תעשיות בע"מ</t>
  </si>
  <si>
    <t>476010</t>
  </si>
  <si>
    <t>520039652</t>
  </si>
  <si>
    <t>גנריישן ניהול- ג'נריישן קפיטל בע"מ</t>
  </si>
  <si>
    <t>40220818</t>
  </si>
  <si>
    <t>חבס- חבס ח.צ. השקעות (1960) בע"מ</t>
  </si>
  <si>
    <t>415018</t>
  </si>
  <si>
    <t>520039017</t>
  </si>
  <si>
    <t>אפאר- אפאר</t>
  </si>
  <si>
    <t>294017</t>
  </si>
  <si>
    <t>10506</t>
  </si>
  <si>
    <t>סה"כ קרנות הון סיכון</t>
  </si>
  <si>
    <t>סה"כ קרנות גידור</t>
  </si>
  <si>
    <t>ION ISRAEL FEEDER FUND LTD- ION ASSET MANAGEMENT</t>
  </si>
  <si>
    <t>400020718</t>
  </si>
  <si>
    <t>02/07/18</t>
  </si>
  <si>
    <t>Var Optimum- Var Optimum</t>
  </si>
  <si>
    <t>400280119</t>
  </si>
  <si>
    <t>28/01/19</t>
  </si>
  <si>
    <t>אלפא קרן הזדמנויות קרן גידור אחים ואחיות- אלפא 1603</t>
  </si>
  <si>
    <t>400310118</t>
  </si>
  <si>
    <t>31/01/18</t>
  </si>
  <si>
    <t>קרן נוקד אופרטיוניטי- נוקד קפיטל בע"מ</t>
  </si>
  <si>
    <t>29993891</t>
  </si>
  <si>
    <t>01/10/20</t>
  </si>
  <si>
    <t>קרן נוקד אקווטי שותפות מוגבלת- נוקד קפיטל בע"מ</t>
  </si>
  <si>
    <t>98780</t>
  </si>
  <si>
    <t>29/03/17</t>
  </si>
  <si>
    <t>סה"כ קרנות נדל"ן</t>
  </si>
  <si>
    <t>סה"כ קרנות השקעה אחרות</t>
  </si>
  <si>
    <t>israel secondary fund ii  l.p אחים ואחיות- ISRAEL SECONDARY FUND II</t>
  </si>
  <si>
    <t>62001394</t>
  </si>
  <si>
    <t>24/04/17</t>
  </si>
  <si>
    <t>Klirmark Opportunity fund III- Klirmark Opportunity L.P</t>
  </si>
  <si>
    <t>413112019</t>
  </si>
  <si>
    <t>13/11/19</t>
  </si>
  <si>
    <t>לקרן ARBEL אחים ואחיות- ארבל אגרות חוב בע"מ</t>
  </si>
  <si>
    <t>400171217</t>
  </si>
  <si>
    <t>17/12/17</t>
  </si>
  <si>
    <t>פנינסולה קרן צמיחה לעסקים בינוניים אחים ואחיות- פנינסולה ניהול קרנות בע"מ</t>
  </si>
  <si>
    <t>400160816</t>
  </si>
  <si>
    <t>18/08/16</t>
  </si>
  <si>
    <t>קוגיטו קפיטל אס.אם.אי שותפות מוגבלת- קוגיטו קפיטל</t>
  </si>
  <si>
    <t>46045</t>
  </si>
  <si>
    <t>09/01/17</t>
  </si>
  <si>
    <t>קוגיטו קפיטל משלימה קריאה 1- קוגיטו קפיטל</t>
  </si>
  <si>
    <t>47811</t>
  </si>
  <si>
    <t>27/08/17</t>
  </si>
  <si>
    <t>סה"כ קרנות הון סיכון בחו"ל</t>
  </si>
  <si>
    <t>COLCHIS CAPITAL- Colchis Capital Management</t>
  </si>
  <si>
    <t>620044440</t>
  </si>
  <si>
    <t>30/01/20</t>
  </si>
  <si>
    <t>סה"כ קרנות גידור בחו"ל</t>
  </si>
  <si>
    <t>SPHERA GLOBAL H- Sphera Global Healthcare Master</t>
  </si>
  <si>
    <t>KYG8347N1640</t>
  </si>
  <si>
    <t>14/11/17</t>
  </si>
  <si>
    <t>סה"כ קרנות נדל"ן בחו"ל</t>
  </si>
  <si>
    <t>ALTO III אחים ואחיות- ALTO FUND</t>
  </si>
  <si>
    <t>620000731</t>
  </si>
  <si>
    <t>28/11/17</t>
  </si>
  <si>
    <t>רוטשילד ק.הון אחים ואחיות- רוטשילד 22 מבנים בע"מ</t>
  </si>
  <si>
    <t>98405611</t>
  </si>
  <si>
    <t>16/11/14</t>
  </si>
  <si>
    <t>סה"כ קרנות השקעה אחרות בחו"ל</t>
  </si>
  <si>
    <t>IBI Consumer CR- אי.בי.אי. בית השקעות בע"מ</t>
  </si>
  <si>
    <t>XS225DDD55FF</t>
  </si>
  <si>
    <t>12/12/19</t>
  </si>
  <si>
    <t>BLUE ATLANTIC PARTNERS II מיטב- BLUE ATLAN PTNR</t>
  </si>
  <si>
    <t>620020441</t>
  </si>
  <si>
    <t>12/02/18</t>
  </si>
  <si>
    <t>Cvc Strategic- CVC Credit Partners</t>
  </si>
  <si>
    <t>29993802</t>
  </si>
  <si>
    <t>16/07/20</t>
  </si>
  <si>
    <t>DOVER STREET IX אחים ואחיות- DOVER STREET</t>
  </si>
  <si>
    <t>604165341</t>
  </si>
  <si>
    <t>03/01/17</t>
  </si>
  <si>
    <t>ICG III- ICG Fund</t>
  </si>
  <si>
    <t>400030619</t>
  </si>
  <si>
    <t>03/06/19</t>
  </si>
  <si>
    <t>ICG STRATEGIC SEC FUND II- ICG Fund</t>
  </si>
  <si>
    <t>620019911</t>
  </si>
  <si>
    <t>INFRARED INFRASTRUCTURE V GP אחים ואחיות- INFRARED</t>
  </si>
  <si>
    <t>400171218</t>
  </si>
  <si>
    <t>26/12/18</t>
  </si>
  <si>
    <t>קרן MIGS- MIGS</t>
  </si>
  <si>
    <t>400180418</t>
  </si>
  <si>
    <t>18/04/18</t>
  </si>
  <si>
    <t>IBI SBL אחים ואחיות- IBI SBL</t>
  </si>
  <si>
    <t>400140219</t>
  </si>
  <si>
    <t>25/02/19</t>
  </si>
  <si>
    <t>סה"כ כתבי אופציה בישראל</t>
  </si>
  <si>
    <t>Pluristem Therapeutics Inc- PLURISTEM THERAPEUTICS</t>
  </si>
  <si>
    <t>US72940R1361</t>
  </si>
  <si>
    <t>08/04/19</t>
  </si>
  <si>
    <t>סה"כ מט"ח/מט"ח</t>
  </si>
  <si>
    <t>ILS-EUR 0003.960000 20210223 20201125- הבינלאומי הראשון הנפקות בע"מ</t>
  </si>
  <si>
    <t>29993928</t>
  </si>
  <si>
    <t>25/11/20</t>
  </si>
  <si>
    <t>ILS-USD 0003.322000 20210223 20201125- הבינלאומי הראשון הנפקות בע"מ</t>
  </si>
  <si>
    <t>29993927</t>
  </si>
  <si>
    <t>מימון ישיר אגח 7 רמ- מימון ישיר הנפקות (סדרה 7) בע"מ</t>
  </si>
  <si>
    <t>1153071</t>
  </si>
  <si>
    <t>אשראי</t>
  </si>
  <si>
    <t>13/08/18</t>
  </si>
  <si>
    <t>סה"כ כנגד חסכון עמיתים/מבוטחים</t>
  </si>
  <si>
    <t>הלוואות לאחים ואחיות</t>
  </si>
  <si>
    <t>לא</t>
  </si>
  <si>
    <t>29993619</t>
  </si>
  <si>
    <t>510927536</t>
  </si>
  <si>
    <t>09/01/20</t>
  </si>
  <si>
    <t>סה"כ מבוטחות במשכנתא או תיקי משכנתאות</t>
  </si>
  <si>
    <t>כרמל משכנתאות</t>
  </si>
  <si>
    <t>171025109</t>
  </si>
  <si>
    <t>520024373</t>
  </si>
  <si>
    <t>31/01/17</t>
  </si>
  <si>
    <t>סה"כ מובטחות בערבות בנקאית</t>
  </si>
  <si>
    <t>סה"כ מובטחות בבטחונות אחרים</t>
  </si>
  <si>
    <t>*הלוואה למיטב דש הלוואות פי2פי הלוואות</t>
  </si>
  <si>
    <t>40210416</t>
  </si>
  <si>
    <t>520043795</t>
  </si>
  <si>
    <t>21/04/16</t>
  </si>
  <si>
    <t>דוראד אנרגיה  הלוואה 16</t>
  </si>
  <si>
    <t>11898511</t>
  </si>
  <si>
    <t>513326439</t>
  </si>
  <si>
    <t>19/10/16</t>
  </si>
  <si>
    <t>דוראד אנרגיה  הלוואה 21</t>
  </si>
  <si>
    <t>11898517</t>
  </si>
  <si>
    <t>דוראד אנרגיה הלוואה2</t>
  </si>
  <si>
    <t>11896120</t>
  </si>
  <si>
    <t>דוראד אנרגיה משיכה 14 ms</t>
  </si>
  <si>
    <t>11898140</t>
  </si>
  <si>
    <t>דוראד אנרגיה משיכה 22</t>
  </si>
  <si>
    <t>11898320</t>
  </si>
  <si>
    <t>דוראד אנרגיה משיכה 23 (מ</t>
  </si>
  <si>
    <t>11898330</t>
  </si>
  <si>
    <t>דוראד אנרגיה משיכה 24</t>
  </si>
  <si>
    <t>11898340</t>
  </si>
  <si>
    <t>דוראד אנרגיה משיכה 25</t>
  </si>
  <si>
    <t>11898350</t>
  </si>
  <si>
    <t>דוראד אנרגיה משיכה 26</t>
  </si>
  <si>
    <t>11898360</t>
  </si>
  <si>
    <t>דוראד אנרגיה משיכה 27</t>
  </si>
  <si>
    <t>11898380</t>
  </si>
  <si>
    <t>דוראד אנרגיה משיכה 28</t>
  </si>
  <si>
    <t>11898390</t>
  </si>
  <si>
    <t>דוראד אנרגיה משיכה 29</t>
  </si>
  <si>
    <t>11898400</t>
  </si>
  <si>
    <t>דוראד אנרגיה משיכה 33</t>
  </si>
  <si>
    <t>11898422</t>
  </si>
  <si>
    <t>דוראד הלוואה 6</t>
  </si>
  <si>
    <t>11898512</t>
  </si>
  <si>
    <t>דוראד מ 14</t>
  </si>
  <si>
    <t>11898514</t>
  </si>
  <si>
    <t>דוראד מ 15</t>
  </si>
  <si>
    <t>11898515</t>
  </si>
  <si>
    <t>דוראד מ 2</t>
  </si>
  <si>
    <t>11898502</t>
  </si>
  <si>
    <t>דוראד מ 27</t>
  </si>
  <si>
    <t>11898527</t>
  </si>
  <si>
    <t>דוראד מ 3</t>
  </si>
  <si>
    <t>11898503</t>
  </si>
  <si>
    <t>דוראד מ 5</t>
  </si>
  <si>
    <t>11898505</t>
  </si>
  <si>
    <t>דוראד מ 7</t>
  </si>
  <si>
    <t>11898507</t>
  </si>
  <si>
    <t>דוראד מ 9</t>
  </si>
  <si>
    <t>11898509</t>
  </si>
  <si>
    <t>דוראד משיכה 11</t>
  </si>
  <si>
    <t>11898230</t>
  </si>
  <si>
    <t>דוראד משיכה 12</t>
  </si>
  <si>
    <t>11898120</t>
  </si>
  <si>
    <t>דוראד משיכה 13</t>
  </si>
  <si>
    <t>11898130</t>
  </si>
  <si>
    <t>דוראד משיכה 17 ms</t>
  </si>
  <si>
    <t>11898270</t>
  </si>
  <si>
    <t>דוראד משיכה 18 ms</t>
  </si>
  <si>
    <t>11898280</t>
  </si>
  <si>
    <t>דוראד משיכה 19 ms</t>
  </si>
  <si>
    <t>11898290</t>
  </si>
  <si>
    <t>דוראד משיכה 20 (מגדל</t>
  </si>
  <si>
    <t>11898300</t>
  </si>
  <si>
    <t>דוראד משיכה 21 (מגדל</t>
  </si>
  <si>
    <t>11898310</t>
  </si>
  <si>
    <t>דוראד משיכה 30 (מגדל 30)</t>
  </si>
  <si>
    <t>11898410</t>
  </si>
  <si>
    <t>דוראד משיכה 31 (מגדל 31)</t>
  </si>
  <si>
    <t>11898420</t>
  </si>
  <si>
    <t>דוראד משיכה 32</t>
  </si>
  <si>
    <t>11898421</t>
  </si>
  <si>
    <t>דוראד משיכה 8</t>
  </si>
  <si>
    <t>11898180</t>
  </si>
  <si>
    <t>דוראד משיכה 9</t>
  </si>
  <si>
    <t>11898190</t>
  </si>
  <si>
    <t>הלוואה לדוראד משיכה 4</t>
  </si>
  <si>
    <t>11896140</t>
  </si>
  <si>
    <t>הלוואה לדוראד משיכה 5</t>
  </si>
  <si>
    <t>11896150</t>
  </si>
  <si>
    <t>11898160</t>
  </si>
  <si>
    <t>הלוואה לדוראד משיכה 6</t>
  </si>
  <si>
    <t>11896160</t>
  </si>
  <si>
    <t>הלוואה לדוראד משיכה 7</t>
  </si>
  <si>
    <t>11898170</t>
  </si>
  <si>
    <t>הלוואת דוראד משיכה 10</t>
  </si>
  <si>
    <t>11898200</t>
  </si>
  <si>
    <t>הלוואת דוראד משיכה 3</t>
  </si>
  <si>
    <t>11896130</t>
  </si>
  <si>
    <t>ויה מאריס 5.4661 6% 2008/2028</t>
  </si>
  <si>
    <t>39065</t>
  </si>
  <si>
    <t>513184192</t>
  </si>
  <si>
    <t>06/09/07</t>
  </si>
  <si>
    <t>פלמחים 2 הלוואה</t>
  </si>
  <si>
    <t>99999987</t>
  </si>
  <si>
    <t>31/08/15</t>
  </si>
  <si>
    <t>צומת אנרגיה 1</t>
  </si>
  <si>
    <t>כן</t>
  </si>
  <si>
    <t>29993642</t>
  </si>
  <si>
    <t>514460393</t>
  </si>
  <si>
    <t>02/02/20</t>
  </si>
  <si>
    <t>צומת אנרגיה 2</t>
  </si>
  <si>
    <t>29993795</t>
  </si>
  <si>
    <t>09/07/20</t>
  </si>
  <si>
    <t>צומת אנרגיה 3</t>
  </si>
  <si>
    <t>29993889</t>
  </si>
  <si>
    <t>23/09/20</t>
  </si>
  <si>
    <t>צומת אנרגיה 4</t>
  </si>
  <si>
    <t>29993916</t>
  </si>
  <si>
    <t>10/11/20</t>
  </si>
  <si>
    <t>דוראד מ 6</t>
  </si>
  <si>
    <t>11898506</t>
  </si>
  <si>
    <t>28/11/18</t>
  </si>
  <si>
    <t>תחנת כוח אשדוד אנרגיה</t>
  </si>
  <si>
    <t>84666730</t>
  </si>
  <si>
    <t>513846667</t>
  </si>
  <si>
    <t>06/03/19</t>
  </si>
  <si>
    <t>תחנת כוח רמת נגב</t>
  </si>
  <si>
    <t>84666732</t>
  </si>
  <si>
    <t>514566009</t>
  </si>
  <si>
    <t>שפיר - דרך ארץ כביש 6 6.7</t>
  </si>
  <si>
    <t>90141407</t>
  </si>
  <si>
    <t>04/01/16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</si>
  <si>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</si>
  <si>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</si>
  <si>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</si>
  <si>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</si>
  <si>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</si>
  <si>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</si>
  <si>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</si>
  <si>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</si>
  <si>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(302) פלת מעוש- הבנק הבינלאומי הראשון לישראל בע"מ</t>
  </si>
  <si>
    <t>590600162</t>
  </si>
  <si>
    <t>(493) פלת מעוש- הבנק הבינלאומי הראשון לישראל בע"מ</t>
  </si>
  <si>
    <t>400040719</t>
  </si>
  <si>
    <t>פמ"ח דולר קנדי- הבנק הבינלאומי הראשון לישראל בע"מ</t>
  </si>
  <si>
    <t>590600160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</si>
  <si>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</si>
  <si>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</si>
  <si>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</si>
  <si>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</si>
  <si>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</si>
  <si>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</si>
  <si>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</si>
  <si>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</si>
  <si>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</si>
  <si>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יהב אחים ואחיות חברה לניהול קופות גמל בע"מ</t>
  </si>
  <si>
    <t>פנינסולה קרן צמיחה לעסקים בינוניים</t>
  </si>
  <si>
    <t>קוגיטו קפיטל אס.אם.אי שותפות מוגבלת</t>
  </si>
  <si>
    <t>קוגיטו קפיטל משלימה קריאה 1</t>
  </si>
  <si>
    <t>לקרן ARAEL אחים ואחיות</t>
  </si>
  <si>
    <t>Klirmark Opportunity fund  III</t>
  </si>
  <si>
    <t>לכל היותר 2029</t>
  </si>
  <si>
    <t>DOVER STREET IX</t>
  </si>
  <si>
    <t>ALTO III</t>
  </si>
  <si>
    <t>ISF II, LP</t>
  </si>
  <si>
    <t>ICG STRATEGIC SEC FUND II</t>
  </si>
  <si>
    <t>קרן MIGS</t>
  </si>
  <si>
    <t>InfraRed V</t>
  </si>
  <si>
    <t>ICG SSF III</t>
  </si>
  <si>
    <t>קרן רוטשילד נדל"ן</t>
  </si>
  <si>
    <t>Cvc Strategic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</si>
</sst>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3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Arial"/>
      <charset val="177"/>
    </font>
    <font>
      <b/>
      <sz val="10"/>
      <name val="Arial"/>
      <family val="2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14" fontId="0" fillId="0" borderId="0" xfId="0" applyNumberFormat="1"/>
    <xf numFmtId="4" fontId="20" fillId="4" borderId="0" xfId="0" applyNumberFormat="1" applyFont="1" applyFill="1"/>
    <xf numFmtId="0" fontId="21" fillId="0" borderId="30" xfId="12" applyFont="1" applyFill="1" applyBorder="1" applyAlignment="1">
      <alignment horizontal="right"/>
    </xf>
    <xf numFmtId="3" fontId="21" fillId="0" borderId="30" xfId="12" applyNumberFormat="1" applyFont="1" applyFill="1" applyBorder="1" applyAlignment="1">
      <alignment horizontal="right"/>
    </xf>
    <xf numFmtId="14" fontId="22" fillId="0" borderId="30" xfId="0" applyNumberFormat="1" applyFont="1" applyBorder="1" applyAlignment="1">
      <alignment horizontal="right"/>
    </xf>
    <xf numFmtId="43" fontId="21" fillId="0" borderId="30" xfId="11" applyFont="1" applyFill="1" applyBorder="1" applyAlignment="1">
      <alignment horizontal="right"/>
    </xf>
    <xf numFmtId="0" fontId="22" fillId="0" borderId="30" xfId="0" applyFont="1" applyBorder="1" applyAlignment="1">
      <alignment horizontal="right"/>
    </xf>
    <xf numFmtId="17" fontId="22" fillId="0" borderId="3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 wrapText="1"/>
    </xf>
  </cellXfs>
  <cellStyles count="13">
    <cellStyle name="Comma" xfId="11" builtinId="3"/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 3 2" xfId="12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\account\Name\ALL\PDF%20&#1491;&#1493;&#1495;&#1493;&#1514;%20&#1500;&#1488;&#1493;&#1510;&#1512;%202020&#1488;&#1511;&#1505;&#1500;\&#1488;&#1511;&#1505;&#1500;%20&#1512;&#1513;&#1497;&#1502;&#1493;&#1514;%20&#1504;&#1497;&#1506;%20122020\SB\510927536555_g418_04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סכום נכסי הקרן"/>
      <sheetName val="מזומנים"/>
      <sheetName val="תעודות התחייבות ממשלתיות"/>
      <sheetName val="תעודות חוב מסחריות "/>
      <sheetName val="אג&quot;ח קונצרני"/>
      <sheetName val="מניות"/>
      <sheetName val="קרנות סל"/>
      <sheetName val="קרנות נאמנות"/>
      <sheetName val="כתבי אופציה"/>
      <sheetName val="אופציות"/>
      <sheetName val="חוזים עתידיים"/>
      <sheetName val="מוצרים מובנים"/>
      <sheetName val="לא סחיר- תעודות התחייבות ממשלתי"/>
      <sheetName val="לא סחיר - תעודות חוב מסחריות"/>
      <sheetName val="לא סחיר - אג&quot;ח קונצרני"/>
      <sheetName val="לא סחיר - מניות"/>
      <sheetName val="לא סחיר - קרנות השקעה"/>
      <sheetName val="לא סחיר - כתבי אופציה"/>
      <sheetName val="לא סחיר - אופציות"/>
      <sheetName val="לא סחיר - חוזים עתידיים"/>
      <sheetName val="לא סחיר - מוצרים מובנים"/>
      <sheetName val="הלוואות"/>
      <sheetName val="פקדונות מעל 3 חודשים"/>
      <sheetName val="זכויות מקרקעין"/>
      <sheetName val="השקעה בחברות מוחזקות"/>
      <sheetName val="השקעות אחרות "/>
      <sheetName val="יתרת התחייבות להשקעה "/>
      <sheetName val="עלות מתואמת אג&quot;ח קונצרני סחיר"/>
      <sheetName val="עלות מתואמת אג&quot;ח קונצרני ל.סחיר"/>
      <sheetName val="עלות מתואמת מסגרות אשראי ללווי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topLeftCell="A34" workbookViewId="0">
      <selection activeCell="D44" sqref="D44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1473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5" spans="1:36">
      <c r="B5" s="75" t="s">
        <v>200</v>
      </c>
      <c r="C5" t="s">
        <v>201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124672.32259363084</v>
      </c>
      <c r="D11" s="77">
        <v>5.67E-2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8">
        <v>478634.05938933848</v>
      </c>
      <c r="D13" s="79">
        <v>0.21779999999999999</v>
      </c>
    </row>
    <row r="14" spans="1:36">
      <c r="A14" s="10" t="s">
        <v>13</v>
      </c>
      <c r="B14" s="70" t="s">
        <v>17</v>
      </c>
      <c r="C14" s="78">
        <v>0</v>
      </c>
      <c r="D14" s="79">
        <v>0</v>
      </c>
    </row>
    <row r="15" spans="1:36">
      <c r="A15" s="10" t="s">
        <v>13</v>
      </c>
      <c r="B15" s="70" t="s">
        <v>18</v>
      </c>
      <c r="C15" s="78">
        <v>381522.08581107121</v>
      </c>
      <c r="D15" s="79">
        <v>0.1736</v>
      </c>
    </row>
    <row r="16" spans="1:36">
      <c r="A16" s="10" t="s">
        <v>13</v>
      </c>
      <c r="B16" s="70" t="s">
        <v>19</v>
      </c>
      <c r="C16" s="78">
        <v>325028.27387952001</v>
      </c>
      <c r="D16" s="79">
        <v>0.1479</v>
      </c>
    </row>
    <row r="17" spans="1:4">
      <c r="A17" s="10" t="s">
        <v>13</v>
      </c>
      <c r="B17" s="70" t="s">
        <v>195</v>
      </c>
      <c r="C17" s="78">
        <v>617171.8939249448</v>
      </c>
      <c r="D17" s="79">
        <v>0.28079999999999999</v>
      </c>
    </row>
    <row r="18" spans="1:4">
      <c r="A18" s="10" t="s">
        <v>13</v>
      </c>
      <c r="B18" s="70" t="s">
        <v>20</v>
      </c>
      <c r="C18" s="78">
        <v>58699.789300842778</v>
      </c>
      <c r="D18" s="79">
        <v>2.6700000000000002E-2</v>
      </c>
    </row>
    <row r="19" spans="1:4">
      <c r="A19" s="10" t="s">
        <v>13</v>
      </c>
      <c r="B19" s="70" t="s">
        <v>21</v>
      </c>
      <c r="C19" s="78">
        <v>176.84785081999999</v>
      </c>
      <c r="D19" s="79">
        <v>1E-4</v>
      </c>
    </row>
    <row r="20" spans="1:4">
      <c r="A20" s="10" t="s">
        <v>13</v>
      </c>
      <c r="B20" s="70" t="s">
        <v>22</v>
      </c>
      <c r="C20" s="78">
        <v>0.4501</v>
      </c>
      <c r="D20" s="79">
        <v>0</v>
      </c>
    </row>
    <row r="21" spans="1:4">
      <c r="A21" s="10" t="s">
        <v>13</v>
      </c>
      <c r="B21" s="70" t="s">
        <v>23</v>
      </c>
      <c r="C21" s="78">
        <v>0</v>
      </c>
      <c r="D21" s="79">
        <v>0</v>
      </c>
    </row>
    <row r="22" spans="1:4">
      <c r="A22" s="10" t="s">
        <v>13</v>
      </c>
      <c r="B22" s="70" t="s">
        <v>24</v>
      </c>
      <c r="C22" s="78">
        <v>12474.5</v>
      </c>
      <c r="D22" s="79">
        <v>5.7000000000000002E-3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8">
        <v>0</v>
      </c>
      <c r="D24" s="79">
        <v>0</v>
      </c>
    </row>
    <row r="25" spans="1:4">
      <c r="A25" s="10" t="s">
        <v>13</v>
      </c>
      <c r="B25" s="70" t="s">
        <v>27</v>
      </c>
      <c r="C25" s="78">
        <v>0</v>
      </c>
      <c r="D25" s="79">
        <v>0</v>
      </c>
    </row>
    <row r="26" spans="1:4">
      <c r="A26" s="10" t="s">
        <v>13</v>
      </c>
      <c r="B26" s="70" t="s">
        <v>18</v>
      </c>
      <c r="C26" s="78">
        <v>11352.384189341363</v>
      </c>
      <c r="D26" s="79">
        <v>5.1999999999999998E-3</v>
      </c>
    </row>
    <row r="27" spans="1:4">
      <c r="A27" s="10" t="s">
        <v>13</v>
      </c>
      <c r="B27" s="70" t="s">
        <v>28</v>
      </c>
      <c r="C27" s="78">
        <v>29.536636547619999</v>
      </c>
      <c r="D27" s="79">
        <v>0</v>
      </c>
    </row>
    <row r="28" spans="1:4">
      <c r="A28" s="10" t="s">
        <v>13</v>
      </c>
      <c r="B28" s="70" t="s">
        <v>29</v>
      </c>
      <c r="C28" s="78">
        <v>120202.37149592758</v>
      </c>
      <c r="D28" s="79">
        <v>5.4699999999999999E-2</v>
      </c>
    </row>
    <row r="29" spans="1:4">
      <c r="A29" s="10" t="s">
        <v>13</v>
      </c>
      <c r="B29" s="70" t="s">
        <v>30</v>
      </c>
      <c r="C29" s="78">
        <v>702.05954999999994</v>
      </c>
      <c r="D29" s="79">
        <v>2.9999999999999997E-4</v>
      </c>
    </row>
    <row r="30" spans="1:4">
      <c r="A30" s="10" t="s">
        <v>13</v>
      </c>
      <c r="B30" s="70" t="s">
        <v>31</v>
      </c>
      <c r="C30" s="78">
        <v>0</v>
      </c>
      <c r="D30" s="79">
        <v>0</v>
      </c>
    </row>
    <row r="31" spans="1:4">
      <c r="A31" s="10" t="s">
        <v>13</v>
      </c>
      <c r="B31" s="70" t="s">
        <v>32</v>
      </c>
      <c r="C31" s="78">
        <v>8569.1777240845749</v>
      </c>
      <c r="D31" s="79">
        <v>3.8999999999999998E-3</v>
      </c>
    </row>
    <row r="32" spans="1:4">
      <c r="A32" s="10" t="s">
        <v>13</v>
      </c>
      <c r="B32" s="70" t="s">
        <v>33</v>
      </c>
      <c r="C32" s="78">
        <v>1739.3722725810001</v>
      </c>
      <c r="D32" s="79">
        <v>8.0000000000000004E-4</v>
      </c>
    </row>
    <row r="33" spans="1:4">
      <c r="A33" s="10" t="s">
        <v>13</v>
      </c>
      <c r="B33" s="69" t="s">
        <v>34</v>
      </c>
      <c r="C33" s="78">
        <v>57429.700758210725</v>
      </c>
      <c r="D33" s="79">
        <v>2.6100000000000002E-2</v>
      </c>
    </row>
    <row r="34" spans="1:4">
      <c r="A34" s="10" t="s">
        <v>13</v>
      </c>
      <c r="B34" s="69" t="s">
        <v>35</v>
      </c>
      <c r="C34" s="78">
        <v>42.563490603908342</v>
      </c>
      <c r="D34" s="79">
        <v>0</v>
      </c>
    </row>
    <row r="35" spans="1:4">
      <c r="A35" s="10" t="s">
        <v>13</v>
      </c>
      <c r="B35" s="69" t="s">
        <v>36</v>
      </c>
      <c r="C35" s="78">
        <v>0</v>
      </c>
      <c r="D35" s="79">
        <v>0</v>
      </c>
    </row>
    <row r="36" spans="1:4">
      <c r="A36" s="10" t="s">
        <v>13</v>
      </c>
      <c r="B36" s="69" t="s">
        <v>37</v>
      </c>
      <c r="C36" s="78">
        <v>0</v>
      </c>
      <c r="D36" s="79">
        <v>0</v>
      </c>
    </row>
    <row r="37" spans="1:4">
      <c r="A37" s="10" t="s">
        <v>13</v>
      </c>
      <c r="B37" s="69" t="s">
        <v>38</v>
      </c>
      <c r="C37" s="78">
        <v>-585.44897000000003</v>
      </c>
      <c r="D37" s="79">
        <v>-2.9999999999999997E-4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8">
        <v>0</v>
      </c>
      <c r="D39" s="79">
        <v>0</v>
      </c>
    </row>
    <row r="40" spans="1:4">
      <c r="A40" s="10" t="s">
        <v>13</v>
      </c>
      <c r="B40" s="72" t="s">
        <v>41</v>
      </c>
      <c r="C40" s="78">
        <v>0</v>
      </c>
      <c r="D40" s="79">
        <v>0</v>
      </c>
    </row>
    <row r="41" spans="1:4">
      <c r="A41" s="10" t="s">
        <v>13</v>
      </c>
      <c r="B41" s="72" t="s">
        <v>42</v>
      </c>
      <c r="C41" s="78">
        <v>0</v>
      </c>
      <c r="D41" s="79">
        <v>0</v>
      </c>
    </row>
    <row r="42" spans="1:4">
      <c r="B42" s="72" t="s">
        <v>43</v>
      </c>
      <c r="C42" s="78">
        <v>2197861.9399974649</v>
      </c>
      <c r="D42" s="79">
        <v>1</v>
      </c>
    </row>
    <row r="43" spans="1:4">
      <c r="A43" s="10" t="s">
        <v>13</v>
      </c>
      <c r="B43" s="73" t="s">
        <v>44</v>
      </c>
      <c r="C43" s="78">
        <f>'יתרת התחייבות להשקעה '!C11</f>
        <v>38614.457738700003</v>
      </c>
      <c r="D43" s="79">
        <f>C43/C42</f>
        <v>1.756910069553529E-2</v>
      </c>
    </row>
    <row r="44" spans="1:4">
      <c r="B44" s="11" t="s">
        <v>202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3.2149999999999999</v>
      </c>
    </row>
    <row r="48" spans="1:4">
      <c r="C48" t="s">
        <v>110</v>
      </c>
      <c r="D48">
        <v>3.9441000000000002</v>
      </c>
    </row>
    <row r="49" spans="3:4">
      <c r="C49" t="s">
        <v>113</v>
      </c>
      <c r="D49">
        <v>4.3918999999999997</v>
      </c>
    </row>
    <row r="50" spans="3:4">
      <c r="C50" t="s">
        <v>116</v>
      </c>
      <c r="D50">
        <v>2.5217000000000001</v>
      </c>
    </row>
    <row r="51" spans="3:4">
      <c r="C51" t="s">
        <v>203</v>
      </c>
      <c r="D51">
        <v>0.41499999999999998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1473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5" spans="2:61">
      <c r="B5" s="75" t="s">
        <v>200</v>
      </c>
      <c r="C5" t="s">
        <v>201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56</v>
      </c>
      <c r="H11" s="7"/>
      <c r="I11" s="76">
        <v>0.4501</v>
      </c>
      <c r="J11" s="25"/>
      <c r="K11" s="77">
        <v>1</v>
      </c>
      <c r="L11" s="77">
        <v>0</v>
      </c>
      <c r="BD11" s="16"/>
      <c r="BE11" s="19"/>
      <c r="BF11" s="16"/>
      <c r="BH11" s="16"/>
    </row>
    <row r="12" spans="2:61">
      <c r="B12" s="80" t="s">
        <v>204</v>
      </c>
      <c r="C12" s="16"/>
      <c r="D12" s="16"/>
      <c r="E12" s="16"/>
      <c r="G12" s="82">
        <v>0</v>
      </c>
      <c r="I12" s="82">
        <v>0</v>
      </c>
      <c r="K12" s="81">
        <v>0</v>
      </c>
      <c r="L12" s="81">
        <v>0</v>
      </c>
    </row>
    <row r="13" spans="2:61">
      <c r="B13" s="80" t="s">
        <v>1149</v>
      </c>
      <c r="C13" s="16"/>
      <c r="D13" s="16"/>
      <c r="E13" s="16"/>
      <c r="G13" s="82">
        <v>0</v>
      </c>
      <c r="I13" s="82">
        <v>0</v>
      </c>
      <c r="K13" s="81">
        <v>0</v>
      </c>
      <c r="L13" s="81">
        <v>0</v>
      </c>
    </row>
    <row r="14" spans="2:61">
      <c r="B14" t="s">
        <v>227</v>
      </c>
      <c r="C14" t="s">
        <v>227</v>
      </c>
      <c r="D14" s="16"/>
      <c r="E14" t="s">
        <v>227</v>
      </c>
      <c r="F14" t="s">
        <v>227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</row>
    <row r="15" spans="2:61">
      <c r="B15" s="80" t="s">
        <v>1150</v>
      </c>
      <c r="C15" s="16"/>
      <c r="D15" s="16"/>
      <c r="E15" s="16"/>
      <c r="G15" s="82">
        <v>0</v>
      </c>
      <c r="I15" s="82">
        <v>0</v>
      </c>
      <c r="K15" s="81">
        <v>0</v>
      </c>
      <c r="L15" s="81">
        <v>0</v>
      </c>
    </row>
    <row r="16" spans="2:61">
      <c r="B16" t="s">
        <v>227</v>
      </c>
      <c r="C16" t="s">
        <v>227</v>
      </c>
      <c r="D16" s="16"/>
      <c r="E16" t="s">
        <v>227</v>
      </c>
      <c r="F16" t="s">
        <v>227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  <c r="L16" s="79">
        <v>0</v>
      </c>
    </row>
    <row r="17" spans="2:12">
      <c r="B17" s="80" t="s">
        <v>1151</v>
      </c>
      <c r="C17" s="16"/>
      <c r="D17" s="16"/>
      <c r="E17" s="16"/>
      <c r="G17" s="82">
        <v>0</v>
      </c>
      <c r="I17" s="82">
        <v>0</v>
      </c>
      <c r="K17" s="81">
        <v>0</v>
      </c>
      <c r="L17" s="81">
        <v>0</v>
      </c>
    </row>
    <row r="18" spans="2:12">
      <c r="B18" t="s">
        <v>227</v>
      </c>
      <c r="C18" t="s">
        <v>227</v>
      </c>
      <c r="D18" s="16"/>
      <c r="E18" t="s">
        <v>227</v>
      </c>
      <c r="F18" t="s">
        <v>227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79">
        <v>0</v>
      </c>
    </row>
    <row r="19" spans="2:12">
      <c r="B19" s="80" t="s">
        <v>574</v>
      </c>
      <c r="C19" s="16"/>
      <c r="D19" s="16"/>
      <c r="E19" s="16"/>
      <c r="G19" s="82">
        <v>0</v>
      </c>
      <c r="I19" s="82">
        <v>0</v>
      </c>
      <c r="K19" s="81">
        <v>0</v>
      </c>
      <c r="L19" s="81">
        <v>0</v>
      </c>
    </row>
    <row r="20" spans="2:12">
      <c r="B20" t="s">
        <v>227</v>
      </c>
      <c r="C20" t="s">
        <v>227</v>
      </c>
      <c r="D20" s="16"/>
      <c r="E20" t="s">
        <v>227</v>
      </c>
      <c r="F20" t="s">
        <v>227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  <c r="L20" s="79">
        <v>0</v>
      </c>
    </row>
    <row r="21" spans="2:12">
      <c r="B21" s="80" t="s">
        <v>231</v>
      </c>
      <c r="C21" s="16"/>
      <c r="D21" s="16"/>
      <c r="E21" s="16"/>
      <c r="G21" s="82">
        <v>56</v>
      </c>
      <c r="I21" s="82">
        <v>0.4501</v>
      </c>
      <c r="K21" s="81">
        <v>1</v>
      </c>
      <c r="L21" s="81">
        <v>0</v>
      </c>
    </row>
    <row r="22" spans="2:12">
      <c r="B22" s="80" t="s">
        <v>1149</v>
      </c>
      <c r="C22" s="16"/>
      <c r="D22" s="16"/>
      <c r="E22" s="16"/>
      <c r="G22" s="82">
        <v>56</v>
      </c>
      <c r="I22" s="82">
        <v>0.4501</v>
      </c>
      <c r="K22" s="81">
        <v>1</v>
      </c>
      <c r="L22" s="81">
        <v>0</v>
      </c>
    </row>
    <row r="23" spans="2:12">
      <c r="B23" t="s">
        <v>1152</v>
      </c>
      <c r="C23" t="s">
        <v>1153</v>
      </c>
      <c r="D23" t="s">
        <v>873</v>
      </c>
      <c r="E23" t="s">
        <v>949</v>
      </c>
      <c r="F23" t="s">
        <v>106</v>
      </c>
      <c r="G23" s="78">
        <v>56</v>
      </c>
      <c r="H23" s="78">
        <v>250</v>
      </c>
      <c r="I23" s="78">
        <v>0.4501</v>
      </c>
      <c r="J23" s="79">
        <v>0</v>
      </c>
      <c r="K23" s="79">
        <v>1</v>
      </c>
      <c r="L23" s="79">
        <v>0</v>
      </c>
    </row>
    <row r="24" spans="2:12">
      <c r="B24" s="80" t="s">
        <v>1154</v>
      </c>
      <c r="C24" s="16"/>
      <c r="D24" s="16"/>
      <c r="E24" s="16"/>
      <c r="G24" s="82">
        <v>0</v>
      </c>
      <c r="I24" s="82">
        <v>0</v>
      </c>
      <c r="K24" s="81">
        <v>0</v>
      </c>
      <c r="L24" s="81">
        <v>0</v>
      </c>
    </row>
    <row r="25" spans="2:12">
      <c r="B25" t="s">
        <v>227</v>
      </c>
      <c r="C25" t="s">
        <v>227</v>
      </c>
      <c r="D25" s="16"/>
      <c r="E25" t="s">
        <v>227</v>
      </c>
      <c r="F25" t="s">
        <v>227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  <c r="L25" s="79">
        <v>0</v>
      </c>
    </row>
    <row r="26" spans="2:12">
      <c r="B26" s="80" t="s">
        <v>1151</v>
      </c>
      <c r="C26" s="16"/>
      <c r="D26" s="16"/>
      <c r="E26" s="16"/>
      <c r="G26" s="82">
        <v>0</v>
      </c>
      <c r="I26" s="82">
        <v>0</v>
      </c>
      <c r="K26" s="81">
        <v>0</v>
      </c>
      <c r="L26" s="81">
        <v>0</v>
      </c>
    </row>
    <row r="27" spans="2:12">
      <c r="B27" t="s">
        <v>227</v>
      </c>
      <c r="C27" t="s">
        <v>227</v>
      </c>
      <c r="D27" s="16"/>
      <c r="E27" t="s">
        <v>227</v>
      </c>
      <c r="F27" t="s">
        <v>227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  <c r="L27" s="79">
        <v>0</v>
      </c>
    </row>
    <row r="28" spans="2:12">
      <c r="B28" s="80" t="s">
        <v>1155</v>
      </c>
      <c r="C28" s="16"/>
      <c r="D28" s="16"/>
      <c r="E28" s="16"/>
      <c r="G28" s="82">
        <v>0</v>
      </c>
      <c r="I28" s="82">
        <v>0</v>
      </c>
      <c r="K28" s="81">
        <v>0</v>
      </c>
      <c r="L28" s="81">
        <v>0</v>
      </c>
    </row>
    <row r="29" spans="2:12">
      <c r="B29" t="s">
        <v>227</v>
      </c>
      <c r="C29" t="s">
        <v>227</v>
      </c>
      <c r="D29" s="16"/>
      <c r="E29" t="s">
        <v>227</v>
      </c>
      <c r="F29" t="s">
        <v>227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  <c r="L29" s="79">
        <v>0</v>
      </c>
    </row>
    <row r="30" spans="2:12">
      <c r="B30" s="80" t="s">
        <v>574</v>
      </c>
      <c r="C30" s="16"/>
      <c r="D30" s="16"/>
      <c r="E30" s="16"/>
      <c r="G30" s="82">
        <v>0</v>
      </c>
      <c r="I30" s="82">
        <v>0</v>
      </c>
      <c r="K30" s="81">
        <v>0</v>
      </c>
      <c r="L30" s="81">
        <v>0</v>
      </c>
    </row>
    <row r="31" spans="2:12">
      <c r="B31" t="s">
        <v>227</v>
      </c>
      <c r="C31" t="s">
        <v>227</v>
      </c>
      <c r="D31" s="16"/>
      <c r="E31" t="s">
        <v>227</v>
      </c>
      <c r="F31" t="s">
        <v>227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  <c r="L31" s="79">
        <v>0</v>
      </c>
    </row>
    <row r="32" spans="2:12">
      <c r="B32" t="s">
        <v>241</v>
      </c>
      <c r="C32" s="16"/>
      <c r="D32" s="16"/>
      <c r="E32" s="16"/>
    </row>
    <row r="33" spans="2:5">
      <c r="B33" t="s">
        <v>297</v>
      </c>
      <c r="C33" s="16"/>
      <c r="D33" s="16"/>
      <c r="E33" s="16"/>
    </row>
    <row r="34" spans="2:5">
      <c r="B34" t="s">
        <v>298</v>
      </c>
      <c r="C34" s="16"/>
      <c r="D34" s="16"/>
      <c r="E34" s="16"/>
    </row>
    <row r="35" spans="2:5">
      <c r="B35" t="s">
        <v>299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C2" sqref="C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1473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5" spans="1:60">
      <c r="B5" s="75" t="s">
        <v>200</v>
      </c>
      <c r="C5" t="s">
        <v>201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0</v>
      </c>
      <c r="H11" s="25"/>
      <c r="I11" s="76">
        <v>0</v>
      </c>
      <c r="J11" s="77">
        <v>0</v>
      </c>
      <c r="K11" s="77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80" t="s">
        <v>204</v>
      </c>
      <c r="C12" s="19"/>
      <c r="D12" s="19"/>
      <c r="E12" s="19"/>
      <c r="F12" s="19"/>
      <c r="G12" s="82">
        <v>0</v>
      </c>
      <c r="H12" s="19"/>
      <c r="I12" s="82">
        <v>0</v>
      </c>
      <c r="J12" s="81">
        <v>0</v>
      </c>
      <c r="K12" s="81">
        <v>0</v>
      </c>
      <c r="BD12" s="16" t="s">
        <v>121</v>
      </c>
      <c r="BF12" s="16" t="s">
        <v>122</v>
      </c>
    </row>
    <row r="13" spans="1:60">
      <c r="B13" t="s">
        <v>227</v>
      </c>
      <c r="C13" t="s">
        <v>227</v>
      </c>
      <c r="D13" s="19"/>
      <c r="E13" t="s">
        <v>227</v>
      </c>
      <c r="F13" t="s">
        <v>227</v>
      </c>
      <c r="G13" s="78">
        <v>0</v>
      </c>
      <c r="H13" s="78">
        <v>0</v>
      </c>
      <c r="I13" s="78">
        <v>0</v>
      </c>
      <c r="J13" s="79">
        <v>0</v>
      </c>
      <c r="K13" s="79">
        <v>0</v>
      </c>
      <c r="BD13" s="16" t="s">
        <v>123</v>
      </c>
      <c r="BE13" s="16" t="s">
        <v>124</v>
      </c>
      <c r="BF13" s="16" t="s">
        <v>125</v>
      </c>
    </row>
    <row r="14" spans="1:60">
      <c r="B14" s="80" t="s">
        <v>231</v>
      </c>
      <c r="C14" s="19"/>
      <c r="D14" s="19"/>
      <c r="E14" s="19"/>
      <c r="F14" s="19"/>
      <c r="G14" s="82">
        <v>0</v>
      </c>
      <c r="H14" s="19"/>
      <c r="I14" s="82">
        <v>0</v>
      </c>
      <c r="J14" s="81">
        <v>0</v>
      </c>
      <c r="K14" s="81">
        <v>0</v>
      </c>
      <c r="BF14" s="16" t="s">
        <v>126</v>
      </c>
    </row>
    <row r="15" spans="1:60">
      <c r="B15" t="s">
        <v>227</v>
      </c>
      <c r="C15" t="s">
        <v>227</v>
      </c>
      <c r="D15" s="19"/>
      <c r="E15" t="s">
        <v>227</v>
      </c>
      <c r="F15" t="s">
        <v>227</v>
      </c>
      <c r="G15" s="78">
        <v>0</v>
      </c>
      <c r="H15" s="78">
        <v>0</v>
      </c>
      <c r="I15" s="78">
        <v>0</v>
      </c>
      <c r="J15" s="79">
        <v>0</v>
      </c>
      <c r="K15" s="79">
        <v>0</v>
      </c>
      <c r="BF15" s="16" t="s">
        <v>127</v>
      </c>
    </row>
    <row r="16" spans="1:60">
      <c r="B16" t="s">
        <v>241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297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1473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5" spans="2:81">
      <c r="B5" s="75" t="s">
        <v>200</v>
      </c>
      <c r="C5" t="s">
        <v>201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6">
        <v>1.83</v>
      </c>
      <c r="I11" s="7"/>
      <c r="J11" s="7"/>
      <c r="K11" s="77">
        <v>-5.9999999999999995E-4</v>
      </c>
      <c r="L11" s="76">
        <v>12200000</v>
      </c>
      <c r="M11" s="7"/>
      <c r="N11" s="76">
        <v>12474.5</v>
      </c>
      <c r="O11" s="7"/>
      <c r="P11" s="77">
        <v>1</v>
      </c>
      <c r="Q11" s="77">
        <v>5.7000000000000002E-3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80" t="s">
        <v>204</v>
      </c>
      <c r="H12" s="82">
        <v>1.83</v>
      </c>
      <c r="K12" s="81">
        <v>-5.9999999999999995E-4</v>
      </c>
      <c r="L12" s="82">
        <v>12200000</v>
      </c>
      <c r="N12" s="82">
        <v>12474.5</v>
      </c>
      <c r="P12" s="81">
        <v>1</v>
      </c>
      <c r="Q12" s="81">
        <v>5.7000000000000002E-3</v>
      </c>
    </row>
    <row r="13" spans="2:81">
      <c r="B13" s="80" t="s">
        <v>1156</v>
      </c>
      <c r="H13" s="82">
        <v>1.83</v>
      </c>
      <c r="K13" s="81">
        <v>-5.9999999999999995E-4</v>
      </c>
      <c r="L13" s="82">
        <v>12200000</v>
      </c>
      <c r="N13" s="82">
        <v>12474.5</v>
      </c>
      <c r="P13" s="81">
        <v>1</v>
      </c>
      <c r="Q13" s="81">
        <v>5.7000000000000002E-3</v>
      </c>
    </row>
    <row r="14" spans="2:81">
      <c r="B14" t="s">
        <v>1157</v>
      </c>
      <c r="C14" t="s">
        <v>1158</v>
      </c>
      <c r="D14" t="s">
        <v>1159</v>
      </c>
      <c r="E14" t="s">
        <v>209</v>
      </c>
      <c r="F14" t="s">
        <v>210</v>
      </c>
      <c r="G14" t="s">
        <v>1160</v>
      </c>
      <c r="H14" s="78">
        <v>1.83</v>
      </c>
      <c r="I14" t="s">
        <v>102</v>
      </c>
      <c r="J14" s="79">
        <v>6.1999999999999998E-3</v>
      </c>
      <c r="K14" s="79">
        <v>-5.9999999999999995E-4</v>
      </c>
      <c r="L14" s="78">
        <v>12200000</v>
      </c>
      <c r="M14" s="78">
        <v>102.25</v>
      </c>
      <c r="N14" s="78">
        <v>12474.5</v>
      </c>
      <c r="O14" s="79">
        <v>2.5000000000000001E-3</v>
      </c>
      <c r="P14" s="79">
        <v>1</v>
      </c>
      <c r="Q14" s="79">
        <v>5.7000000000000002E-3</v>
      </c>
    </row>
    <row r="15" spans="2:81">
      <c r="B15" s="80" t="s">
        <v>1161</v>
      </c>
      <c r="H15" s="82">
        <v>0</v>
      </c>
      <c r="K15" s="81">
        <v>0</v>
      </c>
      <c r="L15" s="82">
        <v>0</v>
      </c>
      <c r="N15" s="82">
        <v>0</v>
      </c>
      <c r="P15" s="81">
        <v>0</v>
      </c>
      <c r="Q15" s="81">
        <v>0</v>
      </c>
    </row>
    <row r="16" spans="2:81">
      <c r="B16" t="s">
        <v>227</v>
      </c>
      <c r="C16" t="s">
        <v>227</v>
      </c>
      <c r="E16" t="s">
        <v>227</v>
      </c>
      <c r="H16" s="78">
        <v>0</v>
      </c>
      <c r="I16" t="s">
        <v>227</v>
      </c>
      <c r="J16" s="79">
        <v>0</v>
      </c>
      <c r="K16" s="79">
        <v>0</v>
      </c>
      <c r="L16" s="78">
        <v>0</v>
      </c>
      <c r="M16" s="78">
        <v>0</v>
      </c>
      <c r="N16" s="78">
        <v>0</v>
      </c>
      <c r="O16" s="79">
        <v>0</v>
      </c>
      <c r="P16" s="79">
        <v>0</v>
      </c>
      <c r="Q16" s="79">
        <v>0</v>
      </c>
    </row>
    <row r="17" spans="2:17">
      <c r="B17" s="80" t="s">
        <v>1162</v>
      </c>
      <c r="H17" s="82">
        <v>0</v>
      </c>
      <c r="K17" s="81">
        <v>0</v>
      </c>
      <c r="L17" s="82">
        <v>0</v>
      </c>
      <c r="N17" s="82">
        <v>0</v>
      </c>
      <c r="P17" s="81">
        <v>0</v>
      </c>
      <c r="Q17" s="81">
        <v>0</v>
      </c>
    </row>
    <row r="18" spans="2:17">
      <c r="B18" s="80" t="s">
        <v>1163</v>
      </c>
      <c r="H18" s="82">
        <v>0</v>
      </c>
      <c r="K18" s="81">
        <v>0</v>
      </c>
      <c r="L18" s="82">
        <v>0</v>
      </c>
      <c r="N18" s="82">
        <v>0</v>
      </c>
      <c r="P18" s="81">
        <v>0</v>
      </c>
      <c r="Q18" s="81">
        <v>0</v>
      </c>
    </row>
    <row r="19" spans="2:17">
      <c r="B19" t="s">
        <v>227</v>
      </c>
      <c r="C19" t="s">
        <v>227</v>
      </c>
      <c r="E19" t="s">
        <v>227</v>
      </c>
      <c r="H19" s="78">
        <v>0</v>
      </c>
      <c r="I19" t="s">
        <v>227</v>
      </c>
      <c r="J19" s="79">
        <v>0</v>
      </c>
      <c r="K19" s="79">
        <v>0</v>
      </c>
      <c r="L19" s="78">
        <v>0</v>
      </c>
      <c r="M19" s="78">
        <v>0</v>
      </c>
      <c r="N19" s="78">
        <v>0</v>
      </c>
      <c r="O19" s="79">
        <v>0</v>
      </c>
      <c r="P19" s="79">
        <v>0</v>
      </c>
      <c r="Q19" s="79">
        <v>0</v>
      </c>
    </row>
    <row r="20" spans="2:17">
      <c r="B20" s="80" t="s">
        <v>1164</v>
      </c>
      <c r="H20" s="82">
        <v>0</v>
      </c>
      <c r="K20" s="81">
        <v>0</v>
      </c>
      <c r="L20" s="82">
        <v>0</v>
      </c>
      <c r="N20" s="82">
        <v>0</v>
      </c>
      <c r="P20" s="81">
        <v>0</v>
      </c>
      <c r="Q20" s="81">
        <v>0</v>
      </c>
    </row>
    <row r="21" spans="2:17">
      <c r="B21" t="s">
        <v>227</v>
      </c>
      <c r="C21" t="s">
        <v>227</v>
      </c>
      <c r="E21" t="s">
        <v>227</v>
      </c>
      <c r="H21" s="78">
        <v>0</v>
      </c>
      <c r="I21" t="s">
        <v>227</v>
      </c>
      <c r="J21" s="79">
        <v>0</v>
      </c>
      <c r="K21" s="79">
        <v>0</v>
      </c>
      <c r="L21" s="78">
        <v>0</v>
      </c>
      <c r="M21" s="78">
        <v>0</v>
      </c>
      <c r="N21" s="78">
        <v>0</v>
      </c>
      <c r="O21" s="79">
        <v>0</v>
      </c>
      <c r="P21" s="79">
        <v>0</v>
      </c>
      <c r="Q21" s="79">
        <v>0</v>
      </c>
    </row>
    <row r="22" spans="2:17">
      <c r="B22" s="80" t="s">
        <v>1165</v>
      </c>
      <c r="H22" s="82">
        <v>0</v>
      </c>
      <c r="K22" s="81">
        <v>0</v>
      </c>
      <c r="L22" s="82">
        <v>0</v>
      </c>
      <c r="N22" s="82">
        <v>0</v>
      </c>
      <c r="P22" s="81">
        <v>0</v>
      </c>
      <c r="Q22" s="81">
        <v>0</v>
      </c>
    </row>
    <row r="23" spans="2:17">
      <c r="B23" t="s">
        <v>227</v>
      </c>
      <c r="C23" t="s">
        <v>227</v>
      </c>
      <c r="E23" t="s">
        <v>227</v>
      </c>
      <c r="H23" s="78">
        <v>0</v>
      </c>
      <c r="I23" t="s">
        <v>227</v>
      </c>
      <c r="J23" s="79">
        <v>0</v>
      </c>
      <c r="K23" s="79">
        <v>0</v>
      </c>
      <c r="L23" s="78">
        <v>0</v>
      </c>
      <c r="M23" s="78">
        <v>0</v>
      </c>
      <c r="N23" s="78">
        <v>0</v>
      </c>
      <c r="O23" s="79">
        <v>0</v>
      </c>
      <c r="P23" s="79">
        <v>0</v>
      </c>
      <c r="Q23" s="79">
        <v>0</v>
      </c>
    </row>
    <row r="24" spans="2:17">
      <c r="B24" s="80" t="s">
        <v>1166</v>
      </c>
      <c r="H24" s="82">
        <v>0</v>
      </c>
      <c r="K24" s="81">
        <v>0</v>
      </c>
      <c r="L24" s="82">
        <v>0</v>
      </c>
      <c r="N24" s="82">
        <v>0</v>
      </c>
      <c r="P24" s="81">
        <v>0</v>
      </c>
      <c r="Q24" s="81">
        <v>0</v>
      </c>
    </row>
    <row r="25" spans="2:17">
      <c r="B25" t="s">
        <v>227</v>
      </c>
      <c r="C25" t="s">
        <v>227</v>
      </c>
      <c r="E25" t="s">
        <v>227</v>
      </c>
      <c r="H25" s="78">
        <v>0</v>
      </c>
      <c r="I25" t="s">
        <v>227</v>
      </c>
      <c r="J25" s="79">
        <v>0</v>
      </c>
      <c r="K25" s="79">
        <v>0</v>
      </c>
      <c r="L25" s="78">
        <v>0</v>
      </c>
      <c r="M25" s="78">
        <v>0</v>
      </c>
      <c r="N25" s="78">
        <v>0</v>
      </c>
      <c r="O25" s="79">
        <v>0</v>
      </c>
      <c r="P25" s="79">
        <v>0</v>
      </c>
      <c r="Q25" s="79">
        <v>0</v>
      </c>
    </row>
    <row r="26" spans="2:17">
      <c r="B26" s="80" t="s">
        <v>231</v>
      </c>
      <c r="H26" s="82">
        <v>0</v>
      </c>
      <c r="K26" s="81">
        <v>0</v>
      </c>
      <c r="L26" s="82">
        <v>0</v>
      </c>
      <c r="N26" s="82">
        <v>0</v>
      </c>
      <c r="P26" s="81">
        <v>0</v>
      </c>
      <c r="Q26" s="81">
        <v>0</v>
      </c>
    </row>
    <row r="27" spans="2:17">
      <c r="B27" s="80" t="s">
        <v>1156</v>
      </c>
      <c r="H27" s="82">
        <v>0</v>
      </c>
      <c r="K27" s="81">
        <v>0</v>
      </c>
      <c r="L27" s="82">
        <v>0</v>
      </c>
      <c r="N27" s="82">
        <v>0</v>
      </c>
      <c r="P27" s="81">
        <v>0</v>
      </c>
      <c r="Q27" s="81">
        <v>0</v>
      </c>
    </row>
    <row r="28" spans="2:17">
      <c r="B28" t="s">
        <v>227</v>
      </c>
      <c r="C28" t="s">
        <v>227</v>
      </c>
      <c r="E28" t="s">
        <v>227</v>
      </c>
      <c r="H28" s="78">
        <v>0</v>
      </c>
      <c r="I28" t="s">
        <v>227</v>
      </c>
      <c r="J28" s="79">
        <v>0</v>
      </c>
      <c r="K28" s="79">
        <v>0</v>
      </c>
      <c r="L28" s="78">
        <v>0</v>
      </c>
      <c r="M28" s="78">
        <v>0</v>
      </c>
      <c r="N28" s="78">
        <v>0</v>
      </c>
      <c r="O28" s="79">
        <v>0</v>
      </c>
      <c r="P28" s="79">
        <v>0</v>
      </c>
      <c r="Q28" s="79">
        <v>0</v>
      </c>
    </row>
    <row r="29" spans="2:17">
      <c r="B29" s="80" t="s">
        <v>1161</v>
      </c>
      <c r="H29" s="82">
        <v>0</v>
      </c>
      <c r="K29" s="81">
        <v>0</v>
      </c>
      <c r="L29" s="82">
        <v>0</v>
      </c>
      <c r="N29" s="82">
        <v>0</v>
      </c>
      <c r="P29" s="81">
        <v>0</v>
      </c>
      <c r="Q29" s="81">
        <v>0</v>
      </c>
    </row>
    <row r="30" spans="2:17">
      <c r="B30" t="s">
        <v>227</v>
      </c>
      <c r="C30" t="s">
        <v>227</v>
      </c>
      <c r="E30" t="s">
        <v>227</v>
      </c>
      <c r="H30" s="78">
        <v>0</v>
      </c>
      <c r="I30" t="s">
        <v>227</v>
      </c>
      <c r="J30" s="79">
        <v>0</v>
      </c>
      <c r="K30" s="79">
        <v>0</v>
      </c>
      <c r="L30" s="78">
        <v>0</v>
      </c>
      <c r="M30" s="78">
        <v>0</v>
      </c>
      <c r="N30" s="78">
        <v>0</v>
      </c>
      <c r="O30" s="79">
        <v>0</v>
      </c>
      <c r="P30" s="79">
        <v>0</v>
      </c>
      <c r="Q30" s="79">
        <v>0</v>
      </c>
    </row>
    <row r="31" spans="2:17">
      <c r="B31" s="80" t="s">
        <v>1162</v>
      </c>
      <c r="H31" s="82">
        <v>0</v>
      </c>
      <c r="K31" s="81">
        <v>0</v>
      </c>
      <c r="L31" s="82">
        <v>0</v>
      </c>
      <c r="N31" s="82">
        <v>0</v>
      </c>
      <c r="P31" s="81">
        <v>0</v>
      </c>
      <c r="Q31" s="81">
        <v>0</v>
      </c>
    </row>
    <row r="32" spans="2:17">
      <c r="B32" s="80" t="s">
        <v>1163</v>
      </c>
      <c r="H32" s="82">
        <v>0</v>
      </c>
      <c r="K32" s="81">
        <v>0</v>
      </c>
      <c r="L32" s="82">
        <v>0</v>
      </c>
      <c r="N32" s="82">
        <v>0</v>
      </c>
      <c r="P32" s="81">
        <v>0</v>
      </c>
      <c r="Q32" s="81">
        <v>0</v>
      </c>
    </row>
    <row r="33" spans="2:17">
      <c r="B33" t="s">
        <v>227</v>
      </c>
      <c r="C33" t="s">
        <v>227</v>
      </c>
      <c r="E33" t="s">
        <v>227</v>
      </c>
      <c r="H33" s="78">
        <v>0</v>
      </c>
      <c r="I33" t="s">
        <v>227</v>
      </c>
      <c r="J33" s="79">
        <v>0</v>
      </c>
      <c r="K33" s="79">
        <v>0</v>
      </c>
      <c r="L33" s="78">
        <v>0</v>
      </c>
      <c r="M33" s="78">
        <v>0</v>
      </c>
      <c r="N33" s="78">
        <v>0</v>
      </c>
      <c r="O33" s="79">
        <v>0</v>
      </c>
      <c r="P33" s="79">
        <v>0</v>
      </c>
      <c r="Q33" s="79">
        <v>0</v>
      </c>
    </row>
    <row r="34" spans="2:17">
      <c r="B34" s="80" t="s">
        <v>1164</v>
      </c>
      <c r="H34" s="82">
        <v>0</v>
      </c>
      <c r="K34" s="81">
        <v>0</v>
      </c>
      <c r="L34" s="82">
        <v>0</v>
      </c>
      <c r="N34" s="82">
        <v>0</v>
      </c>
      <c r="P34" s="81">
        <v>0</v>
      </c>
      <c r="Q34" s="81">
        <v>0</v>
      </c>
    </row>
    <row r="35" spans="2:17">
      <c r="B35" t="s">
        <v>227</v>
      </c>
      <c r="C35" t="s">
        <v>227</v>
      </c>
      <c r="E35" t="s">
        <v>227</v>
      </c>
      <c r="H35" s="78">
        <v>0</v>
      </c>
      <c r="I35" t="s">
        <v>227</v>
      </c>
      <c r="J35" s="79">
        <v>0</v>
      </c>
      <c r="K35" s="79">
        <v>0</v>
      </c>
      <c r="L35" s="78">
        <v>0</v>
      </c>
      <c r="M35" s="78">
        <v>0</v>
      </c>
      <c r="N35" s="78">
        <v>0</v>
      </c>
      <c r="O35" s="79">
        <v>0</v>
      </c>
      <c r="P35" s="79">
        <v>0</v>
      </c>
      <c r="Q35" s="79">
        <v>0</v>
      </c>
    </row>
    <row r="36" spans="2:17">
      <c r="B36" s="80" t="s">
        <v>1165</v>
      </c>
      <c r="H36" s="82">
        <v>0</v>
      </c>
      <c r="K36" s="81">
        <v>0</v>
      </c>
      <c r="L36" s="82">
        <v>0</v>
      </c>
      <c r="N36" s="82">
        <v>0</v>
      </c>
      <c r="P36" s="81">
        <v>0</v>
      </c>
      <c r="Q36" s="81">
        <v>0</v>
      </c>
    </row>
    <row r="37" spans="2:17">
      <c r="B37" t="s">
        <v>227</v>
      </c>
      <c r="C37" t="s">
        <v>227</v>
      </c>
      <c r="E37" t="s">
        <v>227</v>
      </c>
      <c r="H37" s="78">
        <v>0</v>
      </c>
      <c r="I37" t="s">
        <v>227</v>
      </c>
      <c r="J37" s="79">
        <v>0</v>
      </c>
      <c r="K37" s="79">
        <v>0</v>
      </c>
      <c r="L37" s="78">
        <v>0</v>
      </c>
      <c r="M37" s="78">
        <v>0</v>
      </c>
      <c r="N37" s="78">
        <v>0</v>
      </c>
      <c r="O37" s="79">
        <v>0</v>
      </c>
      <c r="P37" s="79">
        <v>0</v>
      </c>
      <c r="Q37" s="79">
        <v>0</v>
      </c>
    </row>
    <row r="38" spans="2:17">
      <c r="B38" s="80" t="s">
        <v>1166</v>
      </c>
      <c r="H38" s="82">
        <v>0</v>
      </c>
      <c r="K38" s="81">
        <v>0</v>
      </c>
      <c r="L38" s="82">
        <v>0</v>
      </c>
      <c r="N38" s="82">
        <v>0</v>
      </c>
      <c r="P38" s="81">
        <v>0</v>
      </c>
      <c r="Q38" s="81">
        <v>0</v>
      </c>
    </row>
    <row r="39" spans="2:17">
      <c r="B39" t="s">
        <v>227</v>
      </c>
      <c r="C39" t="s">
        <v>227</v>
      </c>
      <c r="E39" t="s">
        <v>227</v>
      </c>
      <c r="H39" s="78">
        <v>0</v>
      </c>
      <c r="I39" t="s">
        <v>227</v>
      </c>
      <c r="J39" s="79">
        <v>0</v>
      </c>
      <c r="K39" s="79">
        <v>0</v>
      </c>
      <c r="L39" s="78">
        <v>0</v>
      </c>
      <c r="M39" s="78">
        <v>0</v>
      </c>
      <c r="N39" s="78">
        <v>0</v>
      </c>
      <c r="O39" s="79">
        <v>0</v>
      </c>
      <c r="P39" s="79">
        <v>0</v>
      </c>
      <c r="Q39" s="79">
        <v>0</v>
      </c>
    </row>
    <row r="40" spans="2:17">
      <c r="B40" t="s">
        <v>241</v>
      </c>
    </row>
    <row r="41" spans="2:17">
      <c r="B41" t="s">
        <v>297</v>
      </c>
    </row>
    <row r="42" spans="2:17">
      <c r="B42" t="s">
        <v>298</v>
      </c>
    </row>
    <row r="43" spans="2:17">
      <c r="B43" t="s">
        <v>299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C2" sqref="C2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1473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5" spans="2:72">
      <c r="B5" s="75" t="s">
        <v>200</v>
      </c>
      <c r="C5" t="s">
        <v>201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7">
        <v>0</v>
      </c>
      <c r="P11" s="77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80" t="s">
        <v>204</v>
      </c>
      <c r="G12" s="82">
        <v>0</v>
      </c>
      <c r="J12" s="81">
        <v>0</v>
      </c>
      <c r="K12" s="82">
        <v>0</v>
      </c>
      <c r="M12" s="82">
        <v>0</v>
      </c>
      <c r="O12" s="81">
        <v>0</v>
      </c>
      <c r="P12" s="81">
        <v>0</v>
      </c>
    </row>
    <row r="13" spans="2:72">
      <c r="B13" s="80" t="s">
        <v>1167</v>
      </c>
      <c r="G13" s="82">
        <v>0</v>
      </c>
      <c r="J13" s="81">
        <v>0</v>
      </c>
      <c r="K13" s="82">
        <v>0</v>
      </c>
      <c r="M13" s="82">
        <v>0</v>
      </c>
      <c r="O13" s="81">
        <v>0</v>
      </c>
      <c r="P13" s="81">
        <v>0</v>
      </c>
    </row>
    <row r="14" spans="2:72">
      <c r="B14" t="s">
        <v>227</v>
      </c>
      <c r="C14" t="s">
        <v>227</v>
      </c>
      <c r="D14" t="s">
        <v>227</v>
      </c>
      <c r="G14" s="78">
        <v>0</v>
      </c>
      <c r="H14" t="s">
        <v>227</v>
      </c>
      <c r="I14" s="79">
        <v>0</v>
      </c>
      <c r="J14" s="79">
        <v>0</v>
      </c>
      <c r="K14" s="78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72">
      <c r="B15" s="80" t="s">
        <v>1168</v>
      </c>
      <c r="G15" s="82">
        <v>0</v>
      </c>
      <c r="J15" s="81">
        <v>0</v>
      </c>
      <c r="K15" s="82">
        <v>0</v>
      </c>
      <c r="M15" s="82">
        <v>0</v>
      </c>
      <c r="O15" s="81">
        <v>0</v>
      </c>
      <c r="P15" s="81">
        <v>0</v>
      </c>
    </row>
    <row r="16" spans="2:72">
      <c r="B16" t="s">
        <v>227</v>
      </c>
      <c r="C16" t="s">
        <v>227</v>
      </c>
      <c r="D16" t="s">
        <v>227</v>
      </c>
      <c r="G16" s="78">
        <v>0</v>
      </c>
      <c r="H16" t="s">
        <v>227</v>
      </c>
      <c r="I16" s="79">
        <v>0</v>
      </c>
      <c r="J16" s="79">
        <v>0</v>
      </c>
      <c r="K16" s="78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1169</v>
      </c>
      <c r="G17" s="82">
        <v>0</v>
      </c>
      <c r="J17" s="81">
        <v>0</v>
      </c>
      <c r="K17" s="82">
        <v>0</v>
      </c>
      <c r="M17" s="82">
        <v>0</v>
      </c>
      <c r="O17" s="81">
        <v>0</v>
      </c>
      <c r="P17" s="81">
        <v>0</v>
      </c>
    </row>
    <row r="18" spans="2:16">
      <c r="B18" t="s">
        <v>227</v>
      </c>
      <c r="C18" t="s">
        <v>227</v>
      </c>
      <c r="D18" t="s">
        <v>227</v>
      </c>
      <c r="G18" s="78">
        <v>0</v>
      </c>
      <c r="H18" t="s">
        <v>227</v>
      </c>
      <c r="I18" s="79">
        <v>0</v>
      </c>
      <c r="J18" s="79">
        <v>0</v>
      </c>
      <c r="K18" s="78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1170</v>
      </c>
      <c r="G19" s="82">
        <v>0</v>
      </c>
      <c r="J19" s="81">
        <v>0</v>
      </c>
      <c r="K19" s="82">
        <v>0</v>
      </c>
      <c r="M19" s="82">
        <v>0</v>
      </c>
      <c r="O19" s="81">
        <v>0</v>
      </c>
      <c r="P19" s="81">
        <v>0</v>
      </c>
    </row>
    <row r="20" spans="2:16">
      <c r="B20" t="s">
        <v>227</v>
      </c>
      <c r="C20" t="s">
        <v>227</v>
      </c>
      <c r="D20" t="s">
        <v>227</v>
      </c>
      <c r="G20" s="78">
        <v>0</v>
      </c>
      <c r="H20" t="s">
        <v>227</v>
      </c>
      <c r="I20" s="79">
        <v>0</v>
      </c>
      <c r="J20" s="79">
        <v>0</v>
      </c>
      <c r="K20" s="78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574</v>
      </c>
      <c r="G21" s="82">
        <v>0</v>
      </c>
      <c r="J21" s="81">
        <v>0</v>
      </c>
      <c r="K21" s="82">
        <v>0</v>
      </c>
      <c r="M21" s="82">
        <v>0</v>
      </c>
      <c r="O21" s="81">
        <v>0</v>
      </c>
      <c r="P21" s="81">
        <v>0</v>
      </c>
    </row>
    <row r="22" spans="2:16">
      <c r="B22" t="s">
        <v>227</v>
      </c>
      <c r="C22" t="s">
        <v>227</v>
      </c>
      <c r="D22" t="s">
        <v>227</v>
      </c>
      <c r="G22" s="78">
        <v>0</v>
      </c>
      <c r="H22" t="s">
        <v>227</v>
      </c>
      <c r="I22" s="79">
        <v>0</v>
      </c>
      <c r="J22" s="79">
        <v>0</v>
      </c>
      <c r="K22" s="78">
        <v>0</v>
      </c>
      <c r="L22" s="78">
        <v>0</v>
      </c>
      <c r="M22" s="78">
        <v>0</v>
      </c>
      <c r="N22" s="79">
        <v>0</v>
      </c>
      <c r="O22" s="79">
        <v>0</v>
      </c>
      <c r="P22" s="79">
        <v>0</v>
      </c>
    </row>
    <row r="23" spans="2:16">
      <c r="B23" s="80" t="s">
        <v>231</v>
      </c>
      <c r="G23" s="82">
        <v>0</v>
      </c>
      <c r="J23" s="81">
        <v>0</v>
      </c>
      <c r="K23" s="82">
        <v>0</v>
      </c>
      <c r="M23" s="82">
        <v>0</v>
      </c>
      <c r="O23" s="81">
        <v>0</v>
      </c>
      <c r="P23" s="81">
        <v>0</v>
      </c>
    </row>
    <row r="24" spans="2:16">
      <c r="B24" s="80" t="s">
        <v>289</v>
      </c>
      <c r="G24" s="82">
        <v>0</v>
      </c>
      <c r="J24" s="81">
        <v>0</v>
      </c>
      <c r="K24" s="82">
        <v>0</v>
      </c>
      <c r="M24" s="82">
        <v>0</v>
      </c>
      <c r="O24" s="81">
        <v>0</v>
      </c>
      <c r="P24" s="81">
        <v>0</v>
      </c>
    </row>
    <row r="25" spans="2:16">
      <c r="B25" t="s">
        <v>227</v>
      </c>
      <c r="C25" t="s">
        <v>227</v>
      </c>
      <c r="D25" t="s">
        <v>227</v>
      </c>
      <c r="G25" s="78">
        <v>0</v>
      </c>
      <c r="H25" t="s">
        <v>227</v>
      </c>
      <c r="I25" s="79">
        <v>0</v>
      </c>
      <c r="J25" s="79">
        <v>0</v>
      </c>
      <c r="K25" s="78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s="80" t="s">
        <v>1171</v>
      </c>
      <c r="G26" s="82">
        <v>0</v>
      </c>
      <c r="J26" s="81">
        <v>0</v>
      </c>
      <c r="K26" s="82">
        <v>0</v>
      </c>
      <c r="M26" s="82">
        <v>0</v>
      </c>
      <c r="O26" s="81">
        <v>0</v>
      </c>
      <c r="P26" s="81">
        <v>0</v>
      </c>
    </row>
    <row r="27" spans="2:16">
      <c r="B27" t="s">
        <v>227</v>
      </c>
      <c r="C27" t="s">
        <v>227</v>
      </c>
      <c r="D27" t="s">
        <v>227</v>
      </c>
      <c r="G27" s="78">
        <v>0</v>
      </c>
      <c r="H27" t="s">
        <v>227</v>
      </c>
      <c r="I27" s="79">
        <v>0</v>
      </c>
      <c r="J27" s="79">
        <v>0</v>
      </c>
      <c r="K27" s="78">
        <v>0</v>
      </c>
      <c r="L27" s="78">
        <v>0</v>
      </c>
      <c r="M27" s="78">
        <v>0</v>
      </c>
      <c r="N27" s="79">
        <v>0</v>
      </c>
      <c r="O27" s="79">
        <v>0</v>
      </c>
      <c r="P27" s="79">
        <v>0</v>
      </c>
    </row>
    <row r="28" spans="2:16">
      <c r="B28" t="s">
        <v>297</v>
      </c>
    </row>
    <row r="29" spans="2:16">
      <c r="B29" t="s">
        <v>298</v>
      </c>
    </row>
    <row r="30" spans="2:16">
      <c r="B30" t="s">
        <v>299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1473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5" spans="2:65">
      <c r="B5" s="75" t="s">
        <v>200</v>
      </c>
      <c r="C5" t="s">
        <v>201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7">
        <v>0</v>
      </c>
      <c r="S11" s="77">
        <v>0</v>
      </c>
      <c r="T11" s="35"/>
      <c r="BJ11" s="16"/>
      <c r="BM11" s="16"/>
    </row>
    <row r="12" spans="2:65">
      <c r="B12" s="80" t="s">
        <v>204</v>
      </c>
      <c r="D12" s="16"/>
      <c r="E12" s="16"/>
      <c r="F12" s="16"/>
      <c r="J12" s="82">
        <v>0</v>
      </c>
      <c r="M12" s="81">
        <v>0</v>
      </c>
      <c r="N12" s="82">
        <v>0</v>
      </c>
      <c r="P12" s="82">
        <v>0</v>
      </c>
      <c r="R12" s="81">
        <v>0</v>
      </c>
      <c r="S12" s="81">
        <v>0</v>
      </c>
    </row>
    <row r="13" spans="2:65">
      <c r="B13" s="80" t="s">
        <v>1172</v>
      </c>
      <c r="D13" s="16"/>
      <c r="E13" s="16"/>
      <c r="F13" s="16"/>
      <c r="J13" s="82">
        <v>0</v>
      </c>
      <c r="M13" s="81">
        <v>0</v>
      </c>
      <c r="N13" s="82">
        <v>0</v>
      </c>
      <c r="P13" s="82">
        <v>0</v>
      </c>
      <c r="R13" s="81">
        <v>0</v>
      </c>
      <c r="S13" s="81">
        <v>0</v>
      </c>
    </row>
    <row r="14" spans="2:65">
      <c r="B14" t="s">
        <v>227</v>
      </c>
      <c r="C14" t="s">
        <v>227</v>
      </c>
      <c r="D14" s="16"/>
      <c r="E14" s="16"/>
      <c r="F14" t="s">
        <v>227</v>
      </c>
      <c r="G14" t="s">
        <v>227</v>
      </c>
      <c r="J14" s="78">
        <v>0</v>
      </c>
      <c r="K14" t="s">
        <v>227</v>
      </c>
      <c r="L14" s="79">
        <v>0</v>
      </c>
      <c r="M14" s="79">
        <v>0</v>
      </c>
      <c r="N14" s="78">
        <v>0</v>
      </c>
      <c r="O14" s="78">
        <v>0</v>
      </c>
      <c r="P14" s="78">
        <v>0</v>
      </c>
      <c r="Q14" s="79">
        <v>0</v>
      </c>
      <c r="R14" s="79">
        <v>0</v>
      </c>
      <c r="S14" s="79">
        <v>0</v>
      </c>
    </row>
    <row r="15" spans="2:65">
      <c r="B15" s="80" t="s">
        <v>1173</v>
      </c>
      <c r="D15" s="16"/>
      <c r="E15" s="16"/>
      <c r="F15" s="16"/>
      <c r="J15" s="82">
        <v>0</v>
      </c>
      <c r="M15" s="81">
        <v>0</v>
      </c>
      <c r="N15" s="82">
        <v>0</v>
      </c>
      <c r="P15" s="82">
        <v>0</v>
      </c>
      <c r="R15" s="81">
        <v>0</v>
      </c>
      <c r="S15" s="81">
        <v>0</v>
      </c>
    </row>
    <row r="16" spans="2:65">
      <c r="B16" t="s">
        <v>227</v>
      </c>
      <c r="C16" t="s">
        <v>227</v>
      </c>
      <c r="D16" s="16"/>
      <c r="E16" s="16"/>
      <c r="F16" t="s">
        <v>227</v>
      </c>
      <c r="G16" t="s">
        <v>227</v>
      </c>
      <c r="J16" s="78">
        <v>0</v>
      </c>
      <c r="K16" t="s">
        <v>227</v>
      </c>
      <c r="L16" s="79">
        <v>0</v>
      </c>
      <c r="M16" s="79">
        <v>0</v>
      </c>
      <c r="N16" s="78">
        <v>0</v>
      </c>
      <c r="O16" s="78">
        <v>0</v>
      </c>
      <c r="P16" s="78">
        <v>0</v>
      </c>
      <c r="Q16" s="79">
        <v>0</v>
      </c>
      <c r="R16" s="79">
        <v>0</v>
      </c>
      <c r="S16" s="79">
        <v>0</v>
      </c>
    </row>
    <row r="17" spans="2:19">
      <c r="B17" s="80" t="s">
        <v>302</v>
      </c>
      <c r="D17" s="16"/>
      <c r="E17" s="16"/>
      <c r="F17" s="16"/>
      <c r="J17" s="82">
        <v>0</v>
      </c>
      <c r="M17" s="81">
        <v>0</v>
      </c>
      <c r="N17" s="82">
        <v>0</v>
      </c>
      <c r="P17" s="82">
        <v>0</v>
      </c>
      <c r="R17" s="81">
        <v>0</v>
      </c>
      <c r="S17" s="81">
        <v>0</v>
      </c>
    </row>
    <row r="18" spans="2:19">
      <c r="B18" t="s">
        <v>227</v>
      </c>
      <c r="C18" t="s">
        <v>227</v>
      </c>
      <c r="D18" s="16"/>
      <c r="E18" s="16"/>
      <c r="F18" t="s">
        <v>227</v>
      </c>
      <c r="G18" t="s">
        <v>227</v>
      </c>
      <c r="J18" s="78">
        <v>0</v>
      </c>
      <c r="K18" t="s">
        <v>227</v>
      </c>
      <c r="L18" s="79">
        <v>0</v>
      </c>
      <c r="M18" s="79">
        <v>0</v>
      </c>
      <c r="N18" s="78">
        <v>0</v>
      </c>
      <c r="O18" s="78">
        <v>0</v>
      </c>
      <c r="P18" s="78">
        <v>0</v>
      </c>
      <c r="Q18" s="79">
        <v>0</v>
      </c>
      <c r="R18" s="79">
        <v>0</v>
      </c>
      <c r="S18" s="79">
        <v>0</v>
      </c>
    </row>
    <row r="19" spans="2:19">
      <c r="B19" s="80" t="s">
        <v>574</v>
      </c>
      <c r="D19" s="16"/>
      <c r="E19" s="16"/>
      <c r="F19" s="16"/>
      <c r="J19" s="82">
        <v>0</v>
      </c>
      <c r="M19" s="81">
        <v>0</v>
      </c>
      <c r="N19" s="82">
        <v>0</v>
      </c>
      <c r="P19" s="82">
        <v>0</v>
      </c>
      <c r="R19" s="81">
        <v>0</v>
      </c>
      <c r="S19" s="81">
        <v>0</v>
      </c>
    </row>
    <row r="20" spans="2:19">
      <c r="B20" t="s">
        <v>227</v>
      </c>
      <c r="C20" t="s">
        <v>227</v>
      </c>
      <c r="D20" s="16"/>
      <c r="E20" s="16"/>
      <c r="F20" t="s">
        <v>227</v>
      </c>
      <c r="G20" t="s">
        <v>227</v>
      </c>
      <c r="J20" s="78">
        <v>0</v>
      </c>
      <c r="K20" t="s">
        <v>227</v>
      </c>
      <c r="L20" s="79">
        <v>0</v>
      </c>
      <c r="M20" s="79">
        <v>0</v>
      </c>
      <c r="N20" s="78">
        <v>0</v>
      </c>
      <c r="O20" s="78">
        <v>0</v>
      </c>
      <c r="P20" s="78">
        <v>0</v>
      </c>
      <c r="Q20" s="79">
        <v>0</v>
      </c>
      <c r="R20" s="79">
        <v>0</v>
      </c>
      <c r="S20" s="79">
        <v>0</v>
      </c>
    </row>
    <row r="21" spans="2:19">
      <c r="B21" s="80" t="s">
        <v>231</v>
      </c>
      <c r="D21" s="16"/>
      <c r="E21" s="16"/>
      <c r="F21" s="16"/>
      <c r="J21" s="82">
        <v>0</v>
      </c>
      <c r="M21" s="81">
        <v>0</v>
      </c>
      <c r="N21" s="82">
        <v>0</v>
      </c>
      <c r="P21" s="82">
        <v>0</v>
      </c>
      <c r="R21" s="81">
        <v>0</v>
      </c>
      <c r="S21" s="81">
        <v>0</v>
      </c>
    </row>
    <row r="22" spans="2:19">
      <c r="B22" s="80" t="s">
        <v>1174</v>
      </c>
      <c r="D22" s="16"/>
      <c r="E22" s="16"/>
      <c r="F22" s="16"/>
      <c r="J22" s="82">
        <v>0</v>
      </c>
      <c r="M22" s="81">
        <v>0</v>
      </c>
      <c r="N22" s="82">
        <v>0</v>
      </c>
      <c r="P22" s="82">
        <v>0</v>
      </c>
      <c r="R22" s="81">
        <v>0</v>
      </c>
      <c r="S22" s="81">
        <v>0</v>
      </c>
    </row>
    <row r="23" spans="2:19">
      <c r="B23" t="s">
        <v>227</v>
      </c>
      <c r="C23" t="s">
        <v>227</v>
      </c>
      <c r="D23" s="16"/>
      <c r="E23" s="16"/>
      <c r="F23" t="s">
        <v>227</v>
      </c>
      <c r="G23" t="s">
        <v>227</v>
      </c>
      <c r="J23" s="78">
        <v>0</v>
      </c>
      <c r="K23" t="s">
        <v>227</v>
      </c>
      <c r="L23" s="79">
        <v>0</v>
      </c>
      <c r="M23" s="79">
        <v>0</v>
      </c>
      <c r="N23" s="78">
        <v>0</v>
      </c>
      <c r="O23" s="78">
        <v>0</v>
      </c>
      <c r="P23" s="78">
        <v>0</v>
      </c>
      <c r="Q23" s="79">
        <v>0</v>
      </c>
      <c r="R23" s="79">
        <v>0</v>
      </c>
      <c r="S23" s="79">
        <v>0</v>
      </c>
    </row>
    <row r="24" spans="2:19">
      <c r="B24" s="80" t="s">
        <v>1175</v>
      </c>
      <c r="D24" s="16"/>
      <c r="E24" s="16"/>
      <c r="F24" s="16"/>
      <c r="J24" s="82">
        <v>0</v>
      </c>
      <c r="M24" s="81">
        <v>0</v>
      </c>
      <c r="N24" s="82">
        <v>0</v>
      </c>
      <c r="P24" s="82">
        <v>0</v>
      </c>
      <c r="R24" s="81">
        <v>0</v>
      </c>
      <c r="S24" s="81">
        <v>0</v>
      </c>
    </row>
    <row r="25" spans="2:19">
      <c r="B25" t="s">
        <v>227</v>
      </c>
      <c r="C25" t="s">
        <v>227</v>
      </c>
      <c r="D25" s="16"/>
      <c r="E25" s="16"/>
      <c r="F25" t="s">
        <v>227</v>
      </c>
      <c r="G25" t="s">
        <v>227</v>
      </c>
      <c r="J25" s="78">
        <v>0</v>
      </c>
      <c r="K25" t="s">
        <v>227</v>
      </c>
      <c r="L25" s="79">
        <v>0</v>
      </c>
      <c r="M25" s="79">
        <v>0</v>
      </c>
      <c r="N25" s="78">
        <v>0</v>
      </c>
      <c r="O25" s="78">
        <v>0</v>
      </c>
      <c r="P25" s="78">
        <v>0</v>
      </c>
      <c r="Q25" s="79">
        <v>0</v>
      </c>
      <c r="R25" s="79">
        <v>0</v>
      </c>
      <c r="S25" s="79">
        <v>0</v>
      </c>
    </row>
    <row r="26" spans="2:19">
      <c r="B26" t="s">
        <v>241</v>
      </c>
      <c r="D26" s="16"/>
      <c r="E26" s="16"/>
      <c r="F26" s="16"/>
    </row>
    <row r="27" spans="2:19">
      <c r="B27" t="s">
        <v>297</v>
      </c>
      <c r="D27" s="16"/>
      <c r="E27" s="16"/>
      <c r="F27" s="16"/>
    </row>
    <row r="28" spans="2:19">
      <c r="B28" t="s">
        <v>298</v>
      </c>
      <c r="D28" s="16"/>
      <c r="E28" s="16"/>
      <c r="F28" s="16"/>
    </row>
    <row r="29" spans="2:19">
      <c r="B29" t="s">
        <v>299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1473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5" spans="2:81">
      <c r="B5" s="75" t="s">
        <v>200</v>
      </c>
      <c r="C5" t="s">
        <v>201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6">
        <v>2.4</v>
      </c>
      <c r="K11" s="7"/>
      <c r="L11" s="7"/>
      <c r="M11" s="77">
        <v>1.1299999999999999E-2</v>
      </c>
      <c r="N11" s="76">
        <v>12032802.630000001</v>
      </c>
      <c r="O11" s="7"/>
      <c r="P11" s="76">
        <v>11352.384189341363</v>
      </c>
      <c r="Q11" s="7"/>
      <c r="R11" s="77">
        <v>1</v>
      </c>
      <c r="S11" s="77">
        <v>5.1999999999999998E-3</v>
      </c>
      <c r="T11" s="35"/>
      <c r="BZ11" s="16"/>
      <c r="CC11" s="16"/>
    </row>
    <row r="12" spans="2:81">
      <c r="B12" s="80" t="s">
        <v>204</v>
      </c>
      <c r="C12" s="16"/>
      <c r="D12" s="16"/>
      <c r="E12" s="16"/>
      <c r="J12" s="82">
        <v>2.4</v>
      </c>
      <c r="M12" s="81">
        <v>1.1299999999999999E-2</v>
      </c>
      <c r="N12" s="82">
        <v>12032802.630000001</v>
      </c>
      <c r="P12" s="82">
        <v>11352.384189341363</v>
      </c>
      <c r="R12" s="81">
        <v>1</v>
      </c>
      <c r="S12" s="81">
        <v>5.1999999999999998E-3</v>
      </c>
    </row>
    <row r="13" spans="2:81">
      <c r="B13" s="80" t="s">
        <v>1172</v>
      </c>
      <c r="C13" s="16"/>
      <c r="D13" s="16"/>
      <c r="E13" s="16"/>
      <c r="J13" s="82">
        <v>1.68</v>
      </c>
      <c r="M13" s="81">
        <v>8.3000000000000001E-3</v>
      </c>
      <c r="N13" s="82">
        <v>7962815.5800000001</v>
      </c>
      <c r="P13" s="82">
        <v>7022.238289605496</v>
      </c>
      <c r="R13" s="81">
        <v>0.61860000000000004</v>
      </c>
      <c r="S13" s="81">
        <v>3.2000000000000002E-3</v>
      </c>
    </row>
    <row r="14" spans="2:81">
      <c r="B14" t="s">
        <v>1176</v>
      </c>
      <c r="C14" t="s">
        <v>1177</v>
      </c>
      <c r="D14" t="s">
        <v>123</v>
      </c>
      <c r="E14" t="s">
        <v>1178</v>
      </c>
      <c r="F14" t="s">
        <v>127</v>
      </c>
      <c r="G14" t="s">
        <v>339</v>
      </c>
      <c r="H14" t="s">
        <v>210</v>
      </c>
      <c r="I14" t="s">
        <v>1179</v>
      </c>
      <c r="J14" s="78">
        <v>3.28</v>
      </c>
      <c r="K14" t="s">
        <v>102</v>
      </c>
      <c r="L14" s="79">
        <v>5.6000000000000001E-2</v>
      </c>
      <c r="M14" s="79">
        <v>-4.0000000000000001E-3</v>
      </c>
      <c r="N14" s="78">
        <v>1359548.86</v>
      </c>
      <c r="O14" s="78">
        <v>146.09</v>
      </c>
      <c r="P14" s="78">
        <v>1986.1649295740001</v>
      </c>
      <c r="Q14" s="79">
        <v>2E-3</v>
      </c>
      <c r="R14" s="79">
        <v>0.17499999999999999</v>
      </c>
      <c r="S14" s="79">
        <v>8.9999999999999998E-4</v>
      </c>
    </row>
    <row r="15" spans="2:81">
      <c r="B15" t="s">
        <v>1180</v>
      </c>
      <c r="C15" t="s">
        <v>1181</v>
      </c>
      <c r="D15" t="s">
        <v>123</v>
      </c>
      <c r="E15" t="s">
        <v>1182</v>
      </c>
      <c r="F15" t="s">
        <v>128</v>
      </c>
      <c r="G15" t="s">
        <v>350</v>
      </c>
      <c r="H15" t="s">
        <v>150</v>
      </c>
      <c r="I15" t="s">
        <v>1183</v>
      </c>
      <c r="J15" s="78">
        <v>1.77</v>
      </c>
      <c r="K15" t="s">
        <v>102</v>
      </c>
      <c r="L15" s="79">
        <v>2.1000000000000001E-2</v>
      </c>
      <c r="M15" s="79">
        <v>1.49E-2</v>
      </c>
      <c r="N15" s="78">
        <v>2410325.9700000002</v>
      </c>
      <c r="O15" s="78">
        <v>102.12</v>
      </c>
      <c r="P15" s="78">
        <v>2461.424880564</v>
      </c>
      <c r="Q15" s="79">
        <v>1.7500000000000002E-2</v>
      </c>
      <c r="R15" s="79">
        <v>0.21679999999999999</v>
      </c>
      <c r="S15" s="79">
        <v>1.1000000000000001E-3</v>
      </c>
    </row>
    <row r="16" spans="2:81">
      <c r="B16" t="s">
        <v>1184</v>
      </c>
      <c r="C16" t="s">
        <v>1185</v>
      </c>
      <c r="D16" t="s">
        <v>123</v>
      </c>
      <c r="E16" t="s">
        <v>1186</v>
      </c>
      <c r="F16" t="s">
        <v>128</v>
      </c>
      <c r="G16" t="s">
        <v>390</v>
      </c>
      <c r="H16" t="s">
        <v>210</v>
      </c>
      <c r="I16" t="s">
        <v>1187</v>
      </c>
      <c r="J16" s="78">
        <v>2.31</v>
      </c>
      <c r="K16" t="s">
        <v>102</v>
      </c>
      <c r="L16" s="79">
        <v>7.7499999999999999E-2</v>
      </c>
      <c r="M16" s="79">
        <v>-3.3E-3</v>
      </c>
      <c r="N16" s="78">
        <v>227477.63</v>
      </c>
      <c r="O16" s="78">
        <v>149.81</v>
      </c>
      <c r="P16" s="78">
        <v>340.78423750299999</v>
      </c>
      <c r="Q16" s="79">
        <v>1E-3</v>
      </c>
      <c r="R16" s="79">
        <v>0.03</v>
      </c>
      <c r="S16" s="79">
        <v>2.0000000000000001E-4</v>
      </c>
    </row>
    <row r="17" spans="2:19">
      <c r="B17" t="s">
        <v>1188</v>
      </c>
      <c r="C17" t="s">
        <v>1189</v>
      </c>
      <c r="D17" t="s">
        <v>123</v>
      </c>
      <c r="E17" t="s">
        <v>1190</v>
      </c>
      <c r="F17" t="s">
        <v>506</v>
      </c>
      <c r="G17" t="s">
        <v>1191</v>
      </c>
      <c r="H17" t="s">
        <v>210</v>
      </c>
      <c r="I17" t="s">
        <v>1192</v>
      </c>
      <c r="J17" s="78">
        <v>0.47</v>
      </c>
      <c r="K17" t="s">
        <v>102</v>
      </c>
      <c r="L17" s="79">
        <v>6.7000000000000004E-2</v>
      </c>
      <c r="M17" s="79">
        <v>9.8400000000000001E-2</v>
      </c>
      <c r="N17" s="78">
        <v>255218.75</v>
      </c>
      <c r="O17" s="78">
        <v>121.7</v>
      </c>
      <c r="P17" s="78">
        <v>310.60121874999999</v>
      </c>
      <c r="Q17" s="79">
        <v>3.3599999999999998E-2</v>
      </c>
      <c r="R17" s="79">
        <v>2.7400000000000001E-2</v>
      </c>
      <c r="S17" s="79">
        <v>1E-4</v>
      </c>
    </row>
    <row r="18" spans="2:19">
      <c r="B18" t="s">
        <v>1193</v>
      </c>
      <c r="C18" t="s">
        <v>1194</v>
      </c>
      <c r="D18" t="s">
        <v>123</v>
      </c>
      <c r="E18" t="s">
        <v>1194</v>
      </c>
      <c r="F18" t="s">
        <v>128</v>
      </c>
      <c r="G18" t="s">
        <v>1195</v>
      </c>
      <c r="H18" t="s">
        <v>210</v>
      </c>
      <c r="I18" t="s">
        <v>1196</v>
      </c>
      <c r="J18" s="78">
        <v>0.01</v>
      </c>
      <c r="K18" t="s">
        <v>102</v>
      </c>
      <c r="L18" s="79">
        <v>4.9500000000000002E-2</v>
      </c>
      <c r="M18" s="79">
        <v>4.9500000000000002E-2</v>
      </c>
      <c r="N18" s="78">
        <v>161265.92000000001</v>
      </c>
      <c r="O18" s="78">
        <v>1E-4</v>
      </c>
      <c r="P18" s="78">
        <v>1.6126591999999999E-4</v>
      </c>
      <c r="Q18" s="79">
        <v>0</v>
      </c>
      <c r="R18" s="79">
        <v>0</v>
      </c>
      <c r="S18" s="79">
        <v>0</v>
      </c>
    </row>
    <row r="19" spans="2:19">
      <c r="B19" t="s">
        <v>1197</v>
      </c>
      <c r="C19" t="s">
        <v>1198</v>
      </c>
      <c r="D19" t="s">
        <v>123</v>
      </c>
      <c r="E19" t="s">
        <v>1199</v>
      </c>
      <c r="F19" t="s">
        <v>441</v>
      </c>
      <c r="G19" t="s">
        <v>227</v>
      </c>
      <c r="H19" t="s">
        <v>457</v>
      </c>
      <c r="I19" t="s">
        <v>1200</v>
      </c>
      <c r="J19" s="78">
        <v>0.01</v>
      </c>
      <c r="K19" t="s">
        <v>102</v>
      </c>
      <c r="L19" s="79">
        <v>5.6000000000000001E-2</v>
      </c>
      <c r="M19" s="79">
        <v>1E-4</v>
      </c>
      <c r="N19" s="78">
        <v>3532902.87</v>
      </c>
      <c r="O19" s="78">
        <v>54.438600000000001</v>
      </c>
      <c r="P19" s="78">
        <v>1923.2628617878199</v>
      </c>
      <c r="Q19" s="79">
        <v>0</v>
      </c>
      <c r="R19" s="79">
        <v>0.1694</v>
      </c>
      <c r="S19" s="79">
        <v>8.9999999999999998E-4</v>
      </c>
    </row>
    <row r="20" spans="2:19">
      <c r="B20" t="s">
        <v>1201</v>
      </c>
      <c r="C20" t="s">
        <v>1202</v>
      </c>
      <c r="D20" t="s">
        <v>123</v>
      </c>
      <c r="E20" t="s">
        <v>1203</v>
      </c>
      <c r="F20" t="s">
        <v>682</v>
      </c>
      <c r="G20" t="s">
        <v>227</v>
      </c>
      <c r="H20" t="s">
        <v>457</v>
      </c>
      <c r="I20" t="s">
        <v>1204</v>
      </c>
      <c r="J20" s="78">
        <v>0.01</v>
      </c>
      <c r="K20" t="s">
        <v>102</v>
      </c>
      <c r="L20" s="79">
        <v>0.03</v>
      </c>
      <c r="M20" s="79">
        <v>1E-4</v>
      </c>
      <c r="N20" s="78">
        <v>16075.58</v>
      </c>
      <c r="O20" s="78">
        <v>9.9999999999999995E-7</v>
      </c>
      <c r="P20" s="78">
        <v>1.607558E-7</v>
      </c>
      <c r="Q20" s="79">
        <v>3.0999999999999999E-3</v>
      </c>
      <c r="R20" s="79">
        <v>0</v>
      </c>
      <c r="S20" s="79">
        <v>0</v>
      </c>
    </row>
    <row r="21" spans="2:19">
      <c r="B21" s="80" t="s">
        <v>1173</v>
      </c>
      <c r="C21" s="16"/>
      <c r="D21" s="16"/>
      <c r="E21" s="16"/>
      <c r="J21" s="82">
        <v>3.55</v>
      </c>
      <c r="M21" s="81">
        <v>1.6199999999999999E-2</v>
      </c>
      <c r="N21" s="82">
        <v>4069987.05</v>
      </c>
      <c r="P21" s="82">
        <v>4330.1458997358677</v>
      </c>
      <c r="R21" s="81">
        <v>0.38140000000000002</v>
      </c>
      <c r="S21" s="81">
        <v>2E-3</v>
      </c>
    </row>
    <row r="22" spans="2:19">
      <c r="B22" t="s">
        <v>1205</v>
      </c>
      <c r="C22" t="s">
        <v>1206</v>
      </c>
      <c r="D22" t="s">
        <v>123</v>
      </c>
      <c r="E22" t="s">
        <v>365</v>
      </c>
      <c r="F22" t="s">
        <v>328</v>
      </c>
      <c r="G22" t="s">
        <v>431</v>
      </c>
      <c r="H22" t="s">
        <v>210</v>
      </c>
      <c r="I22" t="s">
        <v>1207</v>
      </c>
      <c r="J22" s="78">
        <v>3.55</v>
      </c>
      <c r="K22" t="s">
        <v>102</v>
      </c>
      <c r="L22" s="79">
        <v>3.5499999999999997E-2</v>
      </c>
      <c r="M22" s="79">
        <v>1.6199999999999999E-2</v>
      </c>
      <c r="N22" s="78">
        <v>4048000.28</v>
      </c>
      <c r="O22" s="78">
        <v>106.97</v>
      </c>
      <c r="P22" s="78">
        <v>4330.1458995160001</v>
      </c>
      <c r="Q22" s="79">
        <v>1.38E-2</v>
      </c>
      <c r="R22" s="79">
        <v>0.38140000000000002</v>
      </c>
      <c r="S22" s="79">
        <v>2E-3</v>
      </c>
    </row>
    <row r="23" spans="2:19">
      <c r="B23" t="s">
        <v>1208</v>
      </c>
      <c r="C23" t="s">
        <v>1209</v>
      </c>
      <c r="D23" t="s">
        <v>123</v>
      </c>
      <c r="E23" t="s">
        <v>1203</v>
      </c>
      <c r="F23" t="s">
        <v>682</v>
      </c>
      <c r="G23" t="s">
        <v>227</v>
      </c>
      <c r="H23" t="s">
        <v>457</v>
      </c>
      <c r="I23" t="s">
        <v>1204</v>
      </c>
      <c r="J23" s="78">
        <v>0.01</v>
      </c>
      <c r="K23" t="s">
        <v>102</v>
      </c>
      <c r="L23" s="79">
        <v>0.03</v>
      </c>
      <c r="M23" s="79">
        <v>1E-4</v>
      </c>
      <c r="N23" s="78">
        <v>21986.77</v>
      </c>
      <c r="O23" s="78">
        <v>9.9999999999999995E-7</v>
      </c>
      <c r="P23" s="78">
        <v>2.1986769999999999E-7</v>
      </c>
      <c r="Q23" s="79">
        <v>4.3E-3</v>
      </c>
      <c r="R23" s="79">
        <v>0</v>
      </c>
      <c r="S23" s="79">
        <v>0</v>
      </c>
    </row>
    <row r="24" spans="2:19">
      <c r="B24" s="80" t="s">
        <v>302</v>
      </c>
      <c r="C24" s="16"/>
      <c r="D24" s="16"/>
      <c r="E24" s="16"/>
      <c r="J24" s="82">
        <v>0</v>
      </c>
      <c r="M24" s="81">
        <v>0</v>
      </c>
      <c r="N24" s="82">
        <v>0</v>
      </c>
      <c r="P24" s="82">
        <v>0</v>
      </c>
      <c r="R24" s="81">
        <v>0</v>
      </c>
      <c r="S24" s="81">
        <v>0</v>
      </c>
    </row>
    <row r="25" spans="2:19">
      <c r="B25" t="s">
        <v>227</v>
      </c>
      <c r="C25" t="s">
        <v>227</v>
      </c>
      <c r="D25" s="16"/>
      <c r="E25" s="16"/>
      <c r="F25" t="s">
        <v>227</v>
      </c>
      <c r="G25" t="s">
        <v>227</v>
      </c>
      <c r="J25" s="78">
        <v>0</v>
      </c>
      <c r="K25" t="s">
        <v>227</v>
      </c>
      <c r="L25" s="79">
        <v>0</v>
      </c>
      <c r="M25" s="79">
        <v>0</v>
      </c>
      <c r="N25" s="78">
        <v>0</v>
      </c>
      <c r="O25" s="78">
        <v>0</v>
      </c>
      <c r="P25" s="78">
        <v>0</v>
      </c>
      <c r="Q25" s="79">
        <v>0</v>
      </c>
      <c r="R25" s="79">
        <v>0</v>
      </c>
      <c r="S25" s="79">
        <v>0</v>
      </c>
    </row>
    <row r="26" spans="2:19">
      <c r="B26" s="80" t="s">
        <v>574</v>
      </c>
      <c r="C26" s="16"/>
      <c r="D26" s="16"/>
      <c r="E26" s="16"/>
      <c r="J26" s="82">
        <v>0</v>
      </c>
      <c r="M26" s="81">
        <v>0</v>
      </c>
      <c r="N26" s="82">
        <v>0</v>
      </c>
      <c r="P26" s="82">
        <v>0</v>
      </c>
      <c r="R26" s="81">
        <v>0</v>
      </c>
      <c r="S26" s="81">
        <v>0</v>
      </c>
    </row>
    <row r="27" spans="2:19">
      <c r="B27" t="s">
        <v>227</v>
      </c>
      <c r="C27" t="s">
        <v>227</v>
      </c>
      <c r="D27" s="16"/>
      <c r="E27" s="16"/>
      <c r="F27" t="s">
        <v>227</v>
      </c>
      <c r="G27" t="s">
        <v>227</v>
      </c>
      <c r="J27" s="78">
        <v>0</v>
      </c>
      <c r="K27" t="s">
        <v>227</v>
      </c>
      <c r="L27" s="79">
        <v>0</v>
      </c>
      <c r="M27" s="79">
        <v>0</v>
      </c>
      <c r="N27" s="78">
        <v>0</v>
      </c>
      <c r="O27" s="78">
        <v>0</v>
      </c>
      <c r="P27" s="78">
        <v>0</v>
      </c>
      <c r="Q27" s="79">
        <v>0</v>
      </c>
      <c r="R27" s="79">
        <v>0</v>
      </c>
      <c r="S27" s="79">
        <v>0</v>
      </c>
    </row>
    <row r="28" spans="2:19">
      <c r="B28" s="80" t="s">
        <v>231</v>
      </c>
      <c r="C28" s="16"/>
      <c r="D28" s="16"/>
      <c r="E28" s="16"/>
      <c r="J28" s="82">
        <v>0</v>
      </c>
      <c r="M28" s="81">
        <v>0</v>
      </c>
      <c r="N28" s="82">
        <v>0</v>
      </c>
      <c r="P28" s="82">
        <v>0</v>
      </c>
      <c r="R28" s="81">
        <v>0</v>
      </c>
      <c r="S28" s="81">
        <v>0</v>
      </c>
    </row>
    <row r="29" spans="2:19">
      <c r="B29" s="80" t="s">
        <v>303</v>
      </c>
      <c r="C29" s="16"/>
      <c r="D29" s="16"/>
      <c r="E29" s="16"/>
      <c r="J29" s="82">
        <v>0</v>
      </c>
      <c r="M29" s="81">
        <v>0</v>
      </c>
      <c r="N29" s="82">
        <v>0</v>
      </c>
      <c r="P29" s="82">
        <v>0</v>
      </c>
      <c r="R29" s="81">
        <v>0</v>
      </c>
      <c r="S29" s="81">
        <v>0</v>
      </c>
    </row>
    <row r="30" spans="2:19">
      <c r="B30" t="s">
        <v>227</v>
      </c>
      <c r="C30" t="s">
        <v>227</v>
      </c>
      <c r="D30" s="16"/>
      <c r="E30" s="16"/>
      <c r="F30" t="s">
        <v>227</v>
      </c>
      <c r="G30" t="s">
        <v>227</v>
      </c>
      <c r="J30" s="78">
        <v>0</v>
      </c>
      <c r="K30" t="s">
        <v>227</v>
      </c>
      <c r="L30" s="79">
        <v>0</v>
      </c>
      <c r="M30" s="79">
        <v>0</v>
      </c>
      <c r="N30" s="78">
        <v>0</v>
      </c>
      <c r="O30" s="78">
        <v>0</v>
      </c>
      <c r="P30" s="78">
        <v>0</v>
      </c>
      <c r="Q30" s="79">
        <v>0</v>
      </c>
      <c r="R30" s="79">
        <v>0</v>
      </c>
      <c r="S30" s="79">
        <v>0</v>
      </c>
    </row>
    <row r="31" spans="2:19">
      <c r="B31" s="80" t="s">
        <v>304</v>
      </c>
      <c r="C31" s="16"/>
      <c r="D31" s="16"/>
      <c r="E31" s="16"/>
      <c r="J31" s="82">
        <v>0</v>
      </c>
      <c r="M31" s="81">
        <v>0</v>
      </c>
      <c r="N31" s="82">
        <v>0</v>
      </c>
      <c r="P31" s="82">
        <v>0</v>
      </c>
      <c r="R31" s="81">
        <v>0</v>
      </c>
      <c r="S31" s="81">
        <v>0</v>
      </c>
    </row>
    <row r="32" spans="2:19">
      <c r="B32" t="s">
        <v>227</v>
      </c>
      <c r="C32" t="s">
        <v>227</v>
      </c>
      <c r="D32" s="16"/>
      <c r="E32" s="16"/>
      <c r="F32" t="s">
        <v>227</v>
      </c>
      <c r="G32" t="s">
        <v>227</v>
      </c>
      <c r="J32" s="78">
        <v>0</v>
      </c>
      <c r="K32" t="s">
        <v>227</v>
      </c>
      <c r="L32" s="79">
        <v>0</v>
      </c>
      <c r="M32" s="79">
        <v>0</v>
      </c>
      <c r="N32" s="78">
        <v>0</v>
      </c>
      <c r="O32" s="78">
        <v>0</v>
      </c>
      <c r="P32" s="78">
        <v>0</v>
      </c>
      <c r="Q32" s="79">
        <v>0</v>
      </c>
      <c r="R32" s="79">
        <v>0</v>
      </c>
      <c r="S32" s="79">
        <v>0</v>
      </c>
    </row>
    <row r="33" spans="2:5">
      <c r="B33" t="s">
        <v>241</v>
      </c>
      <c r="C33" s="16"/>
      <c r="D33" s="16"/>
      <c r="E33" s="16"/>
    </row>
    <row r="34" spans="2:5">
      <c r="B34" t="s">
        <v>297</v>
      </c>
      <c r="C34" s="16"/>
      <c r="D34" s="16"/>
      <c r="E34" s="16"/>
    </row>
    <row r="35" spans="2:5">
      <c r="B35" t="s">
        <v>298</v>
      </c>
      <c r="C35" s="16"/>
      <c r="D35" s="16"/>
      <c r="E35" s="16"/>
    </row>
    <row r="36" spans="2:5">
      <c r="B36" t="s">
        <v>299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1473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5" spans="2:98">
      <c r="B5" s="75" t="s">
        <v>200</v>
      </c>
      <c r="C5" t="s">
        <v>201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59176</v>
      </c>
      <c r="I11" s="7"/>
      <c r="J11" s="76">
        <v>29.536636547619999</v>
      </c>
      <c r="K11" s="7"/>
      <c r="L11" s="77">
        <v>1</v>
      </c>
      <c r="M11" s="77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80" t="s">
        <v>204</v>
      </c>
      <c r="C12" s="16"/>
      <c r="D12" s="16"/>
      <c r="E12" s="16"/>
      <c r="H12" s="82">
        <v>59176</v>
      </c>
      <c r="J12" s="82">
        <v>29.536636547619999</v>
      </c>
      <c r="L12" s="81">
        <v>1</v>
      </c>
      <c r="M12" s="81">
        <v>0</v>
      </c>
    </row>
    <row r="13" spans="2:98">
      <c r="B13" t="s">
        <v>1210</v>
      </c>
      <c r="C13" t="s">
        <v>1211</v>
      </c>
      <c r="D13" t="s">
        <v>123</v>
      </c>
      <c r="E13" t="s">
        <v>1212</v>
      </c>
      <c r="F13" t="s">
        <v>506</v>
      </c>
      <c r="G13" t="s">
        <v>102</v>
      </c>
      <c r="H13" s="78">
        <v>962</v>
      </c>
      <c r="I13" s="78">
        <v>9.9999999999999995E-7</v>
      </c>
      <c r="J13" s="78">
        <v>9.6199999999999995E-9</v>
      </c>
      <c r="K13" s="79">
        <v>0</v>
      </c>
      <c r="L13" s="79">
        <v>0</v>
      </c>
      <c r="M13" s="79">
        <v>0</v>
      </c>
    </row>
    <row r="14" spans="2:98">
      <c r="B14" t="s">
        <v>1213</v>
      </c>
      <c r="C14" t="s">
        <v>1214</v>
      </c>
      <c r="D14" t="s">
        <v>123</v>
      </c>
      <c r="E14" t="s">
        <v>855</v>
      </c>
      <c r="F14" t="s">
        <v>550</v>
      </c>
      <c r="G14" t="s">
        <v>102</v>
      </c>
      <c r="H14" s="78">
        <v>29536</v>
      </c>
      <c r="I14" s="78">
        <v>100</v>
      </c>
      <c r="J14" s="78">
        <v>29.536000000000001</v>
      </c>
      <c r="K14" s="79">
        <v>0</v>
      </c>
      <c r="L14" s="79">
        <v>1</v>
      </c>
      <c r="M14" s="79">
        <v>0</v>
      </c>
    </row>
    <row r="15" spans="2:98">
      <c r="B15" t="s">
        <v>1215</v>
      </c>
      <c r="C15" t="s">
        <v>1216</v>
      </c>
      <c r="D15" t="s">
        <v>123</v>
      </c>
      <c r="E15" t="s">
        <v>1217</v>
      </c>
      <c r="F15" t="s">
        <v>328</v>
      </c>
      <c r="G15" t="s">
        <v>102</v>
      </c>
      <c r="H15" s="78">
        <v>22538</v>
      </c>
      <c r="I15" s="78">
        <v>1E-4</v>
      </c>
      <c r="J15" s="78">
        <v>2.2538E-5</v>
      </c>
      <c r="K15" s="79">
        <v>5.9999999999999995E-4</v>
      </c>
      <c r="L15" s="79">
        <v>0</v>
      </c>
      <c r="M15" s="79">
        <v>0</v>
      </c>
    </row>
    <row r="16" spans="2:98">
      <c r="B16" t="s">
        <v>1218</v>
      </c>
      <c r="C16" t="s">
        <v>1219</v>
      </c>
      <c r="D16" t="s">
        <v>123</v>
      </c>
      <c r="E16" t="s">
        <v>1220</v>
      </c>
      <c r="F16" t="s">
        <v>815</v>
      </c>
      <c r="G16" t="s">
        <v>102</v>
      </c>
      <c r="H16" s="78">
        <v>6140</v>
      </c>
      <c r="I16" s="78">
        <v>0.01</v>
      </c>
      <c r="J16" s="78">
        <v>6.1399999999999996E-4</v>
      </c>
      <c r="K16" s="79">
        <v>0</v>
      </c>
      <c r="L16" s="79">
        <v>0</v>
      </c>
      <c r="M16" s="79">
        <v>0</v>
      </c>
    </row>
    <row r="17" spans="2:13">
      <c r="B17" s="80" t="s">
        <v>231</v>
      </c>
      <c r="C17" s="16"/>
      <c r="D17" s="16"/>
      <c r="E17" s="16"/>
      <c r="H17" s="82">
        <v>0</v>
      </c>
      <c r="J17" s="82">
        <v>0</v>
      </c>
      <c r="L17" s="81">
        <v>0</v>
      </c>
      <c r="M17" s="81">
        <v>0</v>
      </c>
    </row>
    <row r="18" spans="2:13">
      <c r="B18" s="80" t="s">
        <v>303</v>
      </c>
      <c r="C18" s="16"/>
      <c r="D18" s="16"/>
      <c r="E18" s="16"/>
      <c r="H18" s="82">
        <v>0</v>
      </c>
      <c r="J18" s="82">
        <v>0</v>
      </c>
      <c r="L18" s="81">
        <v>0</v>
      </c>
      <c r="M18" s="81">
        <v>0</v>
      </c>
    </row>
    <row r="19" spans="2:13">
      <c r="B19" t="s">
        <v>227</v>
      </c>
      <c r="C19" t="s">
        <v>227</v>
      </c>
      <c r="D19" s="16"/>
      <c r="E19" s="16"/>
      <c r="F19" t="s">
        <v>227</v>
      </c>
      <c r="G19" t="s">
        <v>227</v>
      </c>
      <c r="H19" s="78">
        <v>0</v>
      </c>
      <c r="I19" s="78">
        <v>0</v>
      </c>
      <c r="J19" s="78">
        <v>0</v>
      </c>
      <c r="K19" s="79">
        <v>0</v>
      </c>
      <c r="L19" s="79">
        <v>0</v>
      </c>
      <c r="M19" s="79">
        <v>0</v>
      </c>
    </row>
    <row r="20" spans="2:13">
      <c r="B20" s="80" t="s">
        <v>304</v>
      </c>
      <c r="C20" s="16"/>
      <c r="D20" s="16"/>
      <c r="E20" s="16"/>
      <c r="H20" s="82">
        <v>0</v>
      </c>
      <c r="J20" s="82">
        <v>0</v>
      </c>
      <c r="L20" s="81">
        <v>0</v>
      </c>
      <c r="M20" s="81">
        <v>0</v>
      </c>
    </row>
    <row r="21" spans="2:13">
      <c r="B21" t="s">
        <v>227</v>
      </c>
      <c r="C21" t="s">
        <v>227</v>
      </c>
      <c r="D21" s="16"/>
      <c r="E21" s="16"/>
      <c r="F21" t="s">
        <v>227</v>
      </c>
      <c r="G21" t="s">
        <v>227</v>
      </c>
      <c r="H21" s="78">
        <v>0</v>
      </c>
      <c r="I21" s="78">
        <v>0</v>
      </c>
      <c r="J21" s="78">
        <v>0</v>
      </c>
      <c r="K21" s="79">
        <v>0</v>
      </c>
      <c r="L21" s="79">
        <v>0</v>
      </c>
      <c r="M21" s="79">
        <v>0</v>
      </c>
    </row>
    <row r="22" spans="2:13">
      <c r="B22" t="s">
        <v>241</v>
      </c>
      <c r="C22" s="16"/>
      <c r="D22" s="16"/>
      <c r="E22" s="16"/>
    </row>
    <row r="23" spans="2:13">
      <c r="B23" t="s">
        <v>297</v>
      </c>
      <c r="C23" s="16"/>
      <c r="D23" s="16"/>
      <c r="E23" s="16"/>
    </row>
    <row r="24" spans="2:13">
      <c r="B24" t="s">
        <v>298</v>
      </c>
      <c r="C24" s="16"/>
      <c r="D24" s="16"/>
      <c r="E24" s="16"/>
    </row>
    <row r="25" spans="2:13">
      <c r="B25" t="s">
        <v>299</v>
      </c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1473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75" t="s">
        <v>200</v>
      </c>
      <c r="C5" t="s">
        <v>201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48386399.539999999</v>
      </c>
      <c r="G11" s="7"/>
      <c r="H11" s="76">
        <v>120202.37149592758</v>
      </c>
      <c r="I11" s="7"/>
      <c r="J11" s="77">
        <v>1</v>
      </c>
      <c r="K11" s="77">
        <v>5.4699999999999999E-2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80" t="s">
        <v>204</v>
      </c>
      <c r="C12" s="16"/>
      <c r="F12" s="82">
        <v>33290233.73</v>
      </c>
      <c r="H12" s="82">
        <v>60712.431110322213</v>
      </c>
      <c r="J12" s="81">
        <v>0.50509999999999999</v>
      </c>
      <c r="K12" s="81">
        <v>2.76E-2</v>
      </c>
    </row>
    <row r="13" spans="2:55">
      <c r="B13" s="80" t="s">
        <v>1221</v>
      </c>
      <c r="C13" s="16"/>
      <c r="F13" s="82">
        <v>0</v>
      </c>
      <c r="H13" s="82">
        <v>0</v>
      </c>
      <c r="J13" s="81">
        <v>0</v>
      </c>
      <c r="K13" s="81">
        <v>0</v>
      </c>
    </row>
    <row r="14" spans="2:55">
      <c r="B14" t="s">
        <v>227</v>
      </c>
      <c r="C14" t="s">
        <v>227</v>
      </c>
      <c r="D14" t="s">
        <v>227</v>
      </c>
      <c r="F14" s="78">
        <v>0</v>
      </c>
      <c r="G14" s="78">
        <v>0</v>
      </c>
      <c r="H14" s="78">
        <v>0</v>
      </c>
      <c r="I14" s="79">
        <v>0</v>
      </c>
      <c r="J14" s="79">
        <v>0</v>
      </c>
      <c r="K14" s="79">
        <v>0</v>
      </c>
    </row>
    <row r="15" spans="2:55">
      <c r="B15" s="80" t="s">
        <v>1222</v>
      </c>
      <c r="C15" s="16"/>
      <c r="F15" s="82">
        <v>14099690.73</v>
      </c>
      <c r="H15" s="82">
        <v>41455.488806902707</v>
      </c>
      <c r="J15" s="81">
        <v>0.34489999999999998</v>
      </c>
      <c r="K15" s="81">
        <v>1.89E-2</v>
      </c>
    </row>
    <row r="16" spans="2:55">
      <c r="B16" t="s">
        <v>1223</v>
      </c>
      <c r="C16" t="s">
        <v>1224</v>
      </c>
      <c r="D16" t="s">
        <v>106</v>
      </c>
      <c r="E16" t="s">
        <v>1225</v>
      </c>
      <c r="F16" s="78">
        <v>2385718.5</v>
      </c>
      <c r="G16" s="78">
        <v>116.27551</v>
      </c>
      <c r="H16" s="78">
        <v>8918.43042502151</v>
      </c>
      <c r="I16" s="79">
        <v>0</v>
      </c>
      <c r="J16" s="79">
        <v>7.4200000000000002E-2</v>
      </c>
      <c r="K16" s="79">
        <v>4.1000000000000003E-3</v>
      </c>
    </row>
    <row r="17" spans="2:11">
      <c r="B17" t="s">
        <v>1226</v>
      </c>
      <c r="C17" t="s">
        <v>1227</v>
      </c>
      <c r="D17" t="s">
        <v>102</v>
      </c>
      <c r="E17" t="s">
        <v>1228</v>
      </c>
      <c r="F17" s="78">
        <v>4200</v>
      </c>
      <c r="G17" s="78">
        <v>115128.95239999999</v>
      </c>
      <c r="H17" s="78">
        <v>4835.4160007999999</v>
      </c>
      <c r="I17" s="79">
        <v>0</v>
      </c>
      <c r="J17" s="79">
        <v>4.02E-2</v>
      </c>
      <c r="K17" s="79">
        <v>2.2000000000000001E-3</v>
      </c>
    </row>
    <row r="18" spans="2:11">
      <c r="B18" t="s">
        <v>1229</v>
      </c>
      <c r="C18" t="s">
        <v>1230</v>
      </c>
      <c r="D18" t="s">
        <v>102</v>
      </c>
      <c r="E18" t="s">
        <v>1231</v>
      </c>
      <c r="F18" s="78">
        <v>6703550.1299999999</v>
      </c>
      <c r="G18" s="78">
        <v>169.75479999999939</v>
      </c>
      <c r="H18" s="78">
        <v>11379.598116081201</v>
      </c>
      <c r="I18" s="79">
        <v>0</v>
      </c>
      <c r="J18" s="79">
        <v>9.4700000000000006E-2</v>
      </c>
      <c r="K18" s="79">
        <v>5.1999999999999998E-3</v>
      </c>
    </row>
    <row r="19" spans="2:11">
      <c r="B19" t="s">
        <v>1232</v>
      </c>
      <c r="C19" t="s">
        <v>1233</v>
      </c>
      <c r="D19" t="s">
        <v>102</v>
      </c>
      <c r="E19" t="s">
        <v>1234</v>
      </c>
      <c r="F19" s="78">
        <v>5000000</v>
      </c>
      <c r="G19" s="78">
        <v>100</v>
      </c>
      <c r="H19" s="78">
        <v>5000</v>
      </c>
      <c r="I19" s="79">
        <v>0</v>
      </c>
      <c r="J19" s="79">
        <v>4.1599999999999998E-2</v>
      </c>
      <c r="K19" s="79">
        <v>2.3E-3</v>
      </c>
    </row>
    <row r="20" spans="2:11">
      <c r="B20" t="s">
        <v>1235</v>
      </c>
      <c r="C20" t="s">
        <v>1236</v>
      </c>
      <c r="D20" t="s">
        <v>102</v>
      </c>
      <c r="E20" t="s">
        <v>1237</v>
      </c>
      <c r="F20" s="78">
        <v>6222.1</v>
      </c>
      <c r="G20" s="78">
        <v>181965</v>
      </c>
      <c r="H20" s="78">
        <v>11322.044265</v>
      </c>
      <c r="I20" s="79">
        <v>0</v>
      </c>
      <c r="J20" s="79">
        <v>9.4200000000000006E-2</v>
      </c>
      <c r="K20" s="79">
        <v>5.1999999999999998E-3</v>
      </c>
    </row>
    <row r="21" spans="2:11">
      <c r="B21" s="80" t="s">
        <v>1238</v>
      </c>
      <c r="C21" s="16"/>
      <c r="F21" s="82">
        <v>0</v>
      </c>
      <c r="H21" s="82">
        <v>0</v>
      </c>
      <c r="J21" s="81">
        <v>0</v>
      </c>
      <c r="K21" s="81">
        <v>0</v>
      </c>
    </row>
    <row r="22" spans="2:11">
      <c r="B22" t="s">
        <v>227</v>
      </c>
      <c r="C22" t="s">
        <v>227</v>
      </c>
      <c r="D22" t="s">
        <v>227</v>
      </c>
      <c r="F22" s="78">
        <v>0</v>
      </c>
      <c r="G22" s="78">
        <v>0</v>
      </c>
      <c r="H22" s="78">
        <v>0</v>
      </c>
      <c r="I22" s="79">
        <v>0</v>
      </c>
      <c r="J22" s="79">
        <v>0</v>
      </c>
      <c r="K22" s="79">
        <v>0</v>
      </c>
    </row>
    <row r="23" spans="2:11">
      <c r="B23" s="80" t="s">
        <v>1239</v>
      </c>
      <c r="C23" s="16"/>
      <c r="F23" s="82">
        <v>19190543</v>
      </c>
      <c r="H23" s="82">
        <v>19256.942303419499</v>
      </c>
      <c r="J23" s="81">
        <v>0.16020000000000001</v>
      </c>
      <c r="K23" s="81">
        <v>8.8000000000000005E-3</v>
      </c>
    </row>
    <row r="24" spans="2:11">
      <c r="B24" t="s">
        <v>1240</v>
      </c>
      <c r="C24" t="s">
        <v>1241</v>
      </c>
      <c r="D24" t="s">
        <v>106</v>
      </c>
      <c r="E24" t="s">
        <v>1242</v>
      </c>
      <c r="F24" s="78">
        <v>837500</v>
      </c>
      <c r="G24" s="78">
        <v>124.5735</v>
      </c>
      <c r="H24" s="78">
        <v>3354.2193459374998</v>
      </c>
      <c r="I24" s="79">
        <v>0</v>
      </c>
      <c r="J24" s="79">
        <v>2.7900000000000001E-2</v>
      </c>
      <c r="K24" s="79">
        <v>1.5E-3</v>
      </c>
    </row>
    <row r="25" spans="2:11">
      <c r="B25" t="s">
        <v>1243</v>
      </c>
      <c r="C25" t="s">
        <v>1244</v>
      </c>
      <c r="D25" t="s">
        <v>102</v>
      </c>
      <c r="E25" t="s">
        <v>1245</v>
      </c>
      <c r="F25" s="78">
        <v>4400000</v>
      </c>
      <c r="G25" s="78">
        <v>94.601500000000001</v>
      </c>
      <c r="H25" s="78">
        <v>4162.4660000000003</v>
      </c>
      <c r="I25" s="79">
        <v>1.9E-3</v>
      </c>
      <c r="J25" s="79">
        <v>3.4599999999999999E-2</v>
      </c>
      <c r="K25" s="79">
        <v>1.9E-3</v>
      </c>
    </row>
    <row r="26" spans="2:11">
      <c r="B26" t="s">
        <v>1246</v>
      </c>
      <c r="C26" t="s">
        <v>1247</v>
      </c>
      <c r="D26" t="s">
        <v>102</v>
      </c>
      <c r="E26" t="s">
        <v>1248</v>
      </c>
      <c r="F26" s="78">
        <v>3835712</v>
      </c>
      <c r="G26" s="78">
        <v>102.76730000000001</v>
      </c>
      <c r="H26" s="78">
        <v>3941.8576581759999</v>
      </c>
      <c r="I26" s="79">
        <v>0</v>
      </c>
      <c r="J26" s="79">
        <v>3.2800000000000003E-2</v>
      </c>
      <c r="K26" s="79">
        <v>1.8E-3</v>
      </c>
    </row>
    <row r="27" spans="2:11">
      <c r="B27" t="s">
        <v>1249</v>
      </c>
      <c r="C27" t="s">
        <v>1250</v>
      </c>
      <c r="D27" t="s">
        <v>102</v>
      </c>
      <c r="E27" t="s">
        <v>1251</v>
      </c>
      <c r="F27" s="78">
        <v>7751169</v>
      </c>
      <c r="G27" s="78">
        <v>83.525599999999997</v>
      </c>
      <c r="H27" s="78">
        <v>6474.2104142640001</v>
      </c>
      <c r="I27" s="79">
        <v>0</v>
      </c>
      <c r="J27" s="79">
        <v>5.3900000000000003E-2</v>
      </c>
      <c r="K27" s="79">
        <v>2.8999999999999998E-3</v>
      </c>
    </row>
    <row r="28" spans="2:11">
      <c r="B28" t="s">
        <v>1252</v>
      </c>
      <c r="C28" t="s">
        <v>1253</v>
      </c>
      <c r="D28" t="s">
        <v>102</v>
      </c>
      <c r="E28" t="s">
        <v>1254</v>
      </c>
      <c r="F28" s="78">
        <v>1076576</v>
      </c>
      <c r="G28" s="78">
        <v>53.372700000000002</v>
      </c>
      <c r="H28" s="78">
        <v>574.59767875199998</v>
      </c>
      <c r="I28" s="79">
        <v>0</v>
      </c>
      <c r="J28" s="79">
        <v>4.7999999999999996E-3</v>
      </c>
      <c r="K28" s="79">
        <v>2.9999999999999997E-4</v>
      </c>
    </row>
    <row r="29" spans="2:11">
      <c r="B29" t="s">
        <v>1255</v>
      </c>
      <c r="C29" t="s">
        <v>1256</v>
      </c>
      <c r="D29" t="s">
        <v>102</v>
      </c>
      <c r="E29" t="s">
        <v>1257</v>
      </c>
      <c r="F29" s="78">
        <v>1289586</v>
      </c>
      <c r="G29" s="78">
        <v>58.1265</v>
      </c>
      <c r="H29" s="78">
        <v>749.59120628999995</v>
      </c>
      <c r="I29" s="79">
        <v>0</v>
      </c>
      <c r="J29" s="79">
        <v>6.1999999999999998E-3</v>
      </c>
      <c r="K29" s="79">
        <v>2.9999999999999997E-4</v>
      </c>
    </row>
    <row r="30" spans="2:11">
      <c r="B30" s="80" t="s">
        <v>231</v>
      </c>
      <c r="C30" s="16"/>
      <c r="F30" s="82">
        <v>15096165.810000001</v>
      </c>
      <c r="H30" s="82">
        <v>59489.940385605369</v>
      </c>
      <c r="J30" s="81">
        <v>0.49490000000000001</v>
      </c>
      <c r="K30" s="81">
        <v>2.7099999999999999E-2</v>
      </c>
    </row>
    <row r="31" spans="2:11">
      <c r="B31" s="80" t="s">
        <v>1258</v>
      </c>
      <c r="C31" s="16"/>
      <c r="F31" s="82">
        <v>1616692.3</v>
      </c>
      <c r="H31" s="82">
        <v>3792.9653910544098</v>
      </c>
      <c r="J31" s="81">
        <v>3.1600000000000003E-2</v>
      </c>
      <c r="K31" s="81">
        <v>1.6999999999999999E-3</v>
      </c>
    </row>
    <row r="32" spans="2:11">
      <c r="B32" t="s">
        <v>1259</v>
      </c>
      <c r="C32" t="s">
        <v>1260</v>
      </c>
      <c r="D32" t="s">
        <v>106</v>
      </c>
      <c r="E32" t="s">
        <v>1261</v>
      </c>
      <c r="F32" s="78">
        <v>1616692.3</v>
      </c>
      <c r="G32" s="78">
        <v>72.974400000000045</v>
      </c>
      <c r="H32" s="78">
        <v>3792.9653910544098</v>
      </c>
      <c r="I32" s="79">
        <v>0</v>
      </c>
      <c r="J32" s="79">
        <v>3.1600000000000003E-2</v>
      </c>
      <c r="K32" s="79">
        <v>1.6999999999999999E-3</v>
      </c>
    </row>
    <row r="33" spans="2:11">
      <c r="B33" s="80" t="s">
        <v>1262</v>
      </c>
      <c r="C33" s="16"/>
      <c r="F33" s="82">
        <v>7260.87</v>
      </c>
      <c r="H33" s="82">
        <v>4930.6533565313002</v>
      </c>
      <c r="J33" s="81">
        <v>4.1000000000000002E-2</v>
      </c>
      <c r="K33" s="81">
        <v>2.2000000000000001E-3</v>
      </c>
    </row>
    <row r="34" spans="2:11">
      <c r="B34" t="s">
        <v>1263</v>
      </c>
      <c r="C34" t="s">
        <v>1264</v>
      </c>
      <c r="D34" t="s">
        <v>106</v>
      </c>
      <c r="E34" t="s">
        <v>1265</v>
      </c>
      <c r="F34" s="78">
        <v>7260.87</v>
      </c>
      <c r="G34" s="78">
        <v>21121.99000000002</v>
      </c>
      <c r="H34" s="78">
        <v>4930.6533565313002</v>
      </c>
      <c r="I34" s="79">
        <v>0</v>
      </c>
      <c r="J34" s="79">
        <v>4.1000000000000002E-2</v>
      </c>
      <c r="K34" s="79">
        <v>2.2000000000000001E-3</v>
      </c>
    </row>
    <row r="35" spans="2:11">
      <c r="B35" s="80" t="s">
        <v>1266</v>
      </c>
      <c r="C35" s="16"/>
      <c r="F35" s="82">
        <v>1382874</v>
      </c>
      <c r="H35" s="82">
        <v>3337.500756125015</v>
      </c>
      <c r="J35" s="81">
        <v>2.7799999999999998E-2</v>
      </c>
      <c r="K35" s="81">
        <v>1.5E-3</v>
      </c>
    </row>
    <row r="36" spans="2:11">
      <c r="B36" t="s">
        <v>1267</v>
      </c>
      <c r="C36" t="s">
        <v>1268</v>
      </c>
      <c r="D36" t="s">
        <v>106</v>
      </c>
      <c r="E36" t="s">
        <v>1269</v>
      </c>
      <c r="F36" s="78">
        <v>914224</v>
      </c>
      <c r="G36" s="78">
        <v>101.52970000000001</v>
      </c>
      <c r="H36" s="78">
        <v>2984.1915637575198</v>
      </c>
      <c r="I36" s="79">
        <v>0</v>
      </c>
      <c r="J36" s="79">
        <v>2.4799999999999999E-2</v>
      </c>
      <c r="K36" s="79">
        <v>1.4E-3</v>
      </c>
    </row>
    <row r="37" spans="2:11">
      <c r="B37" t="s">
        <v>1270</v>
      </c>
      <c r="C37" t="s">
        <v>1271</v>
      </c>
      <c r="D37" t="s">
        <v>110</v>
      </c>
      <c r="E37" t="s">
        <v>1272</v>
      </c>
      <c r="F37" s="78">
        <v>468650</v>
      </c>
      <c r="G37" s="78">
        <v>19.1143</v>
      </c>
      <c r="H37" s="78">
        <v>353.30919236749497</v>
      </c>
      <c r="I37" s="79">
        <v>0</v>
      </c>
      <c r="J37" s="79">
        <v>2.8999999999999998E-3</v>
      </c>
      <c r="K37" s="79">
        <v>2.0000000000000001E-4</v>
      </c>
    </row>
    <row r="38" spans="2:11">
      <c r="B38" s="80" t="s">
        <v>1273</v>
      </c>
      <c r="C38" s="16"/>
      <c r="F38" s="82">
        <v>12089338.640000001</v>
      </c>
      <c r="H38" s="82">
        <v>47428.820881894644</v>
      </c>
      <c r="J38" s="81">
        <v>0.39460000000000001</v>
      </c>
      <c r="K38" s="81">
        <v>2.1600000000000001E-2</v>
      </c>
    </row>
    <row r="39" spans="2:11">
      <c r="B39" t="s">
        <v>1274</v>
      </c>
      <c r="C39" t="s">
        <v>1275</v>
      </c>
      <c r="D39" t="s">
        <v>106</v>
      </c>
      <c r="E39" t="s">
        <v>1276</v>
      </c>
      <c r="F39" s="78">
        <v>1280.82</v>
      </c>
      <c r="G39" s="78">
        <v>132597.26220000003</v>
      </c>
      <c r="H39" s="78">
        <v>5460.1381956777795</v>
      </c>
      <c r="I39" s="79">
        <v>0</v>
      </c>
      <c r="J39" s="79">
        <v>4.5400000000000003E-2</v>
      </c>
      <c r="K39" s="79">
        <v>2.5000000000000001E-3</v>
      </c>
    </row>
    <row r="40" spans="2:11">
      <c r="B40" t="s">
        <v>1277</v>
      </c>
      <c r="C40" t="s">
        <v>1278</v>
      </c>
      <c r="D40" t="s">
        <v>106</v>
      </c>
      <c r="E40" t="s">
        <v>1279</v>
      </c>
      <c r="F40" s="78">
        <v>2500000</v>
      </c>
      <c r="G40" s="78">
        <v>102.46210000000001</v>
      </c>
      <c r="H40" s="78">
        <v>8235.3912875000005</v>
      </c>
      <c r="I40" s="79">
        <v>0</v>
      </c>
      <c r="J40" s="79">
        <v>6.8500000000000005E-2</v>
      </c>
      <c r="K40" s="79">
        <v>3.7000000000000002E-3</v>
      </c>
    </row>
    <row r="41" spans="2:11">
      <c r="B41" t="s">
        <v>1280</v>
      </c>
      <c r="C41" t="s">
        <v>1281</v>
      </c>
      <c r="D41" t="s">
        <v>110</v>
      </c>
      <c r="E41" t="s">
        <v>1282</v>
      </c>
      <c r="F41" s="78">
        <v>93708</v>
      </c>
      <c r="G41" s="78">
        <v>107.08329999999989</v>
      </c>
      <c r="H41" s="78">
        <v>395.77315496709201</v>
      </c>
      <c r="I41" s="79">
        <v>1</v>
      </c>
      <c r="J41" s="79">
        <v>3.3E-3</v>
      </c>
      <c r="K41" s="79">
        <v>2.0000000000000001E-4</v>
      </c>
    </row>
    <row r="42" spans="2:11">
      <c r="B42" t="s">
        <v>1283</v>
      </c>
      <c r="C42" t="s">
        <v>1284</v>
      </c>
      <c r="D42" t="s">
        <v>106</v>
      </c>
      <c r="E42" t="s">
        <v>1285</v>
      </c>
      <c r="F42" s="78">
        <v>1170000</v>
      </c>
      <c r="G42" s="78">
        <v>99.0381</v>
      </c>
      <c r="H42" s="78">
        <v>3725.3676505499998</v>
      </c>
      <c r="I42" s="79">
        <v>0</v>
      </c>
      <c r="J42" s="79">
        <v>3.1E-2</v>
      </c>
      <c r="K42" s="79">
        <v>1.6999999999999999E-3</v>
      </c>
    </row>
    <row r="43" spans="2:11">
      <c r="B43" t="s">
        <v>1286</v>
      </c>
      <c r="C43" t="s">
        <v>1287</v>
      </c>
      <c r="D43" t="s">
        <v>106</v>
      </c>
      <c r="E43" t="s">
        <v>1288</v>
      </c>
      <c r="F43" s="78">
        <v>525840.36</v>
      </c>
      <c r="G43" s="78">
        <v>104.98740000000014</v>
      </c>
      <c r="H43" s="78">
        <v>1774.89258259857</v>
      </c>
      <c r="I43" s="79">
        <v>0.1128</v>
      </c>
      <c r="J43" s="79">
        <v>1.4800000000000001E-2</v>
      </c>
      <c r="K43" s="79">
        <v>8.0000000000000004E-4</v>
      </c>
    </row>
    <row r="44" spans="2:11">
      <c r="B44" t="s">
        <v>1289</v>
      </c>
      <c r="C44" t="s">
        <v>1290</v>
      </c>
      <c r="D44" t="s">
        <v>106</v>
      </c>
      <c r="E44" t="s">
        <v>1200</v>
      </c>
      <c r="F44" s="78">
        <v>778966</v>
      </c>
      <c r="G44" s="78">
        <v>95.383099999999999</v>
      </c>
      <c r="H44" s="78">
        <v>2388.75116876839</v>
      </c>
      <c r="I44" s="79">
        <v>0</v>
      </c>
      <c r="J44" s="79">
        <v>1.9900000000000001E-2</v>
      </c>
      <c r="K44" s="79">
        <v>1.1000000000000001E-3</v>
      </c>
    </row>
    <row r="45" spans="2:11">
      <c r="B45" t="s">
        <v>1291</v>
      </c>
      <c r="C45" t="s">
        <v>1292</v>
      </c>
      <c r="D45" t="s">
        <v>106</v>
      </c>
      <c r="E45" t="s">
        <v>1293</v>
      </c>
      <c r="F45" s="78">
        <v>444100.68</v>
      </c>
      <c r="G45" s="78">
        <v>92.870499999999936</v>
      </c>
      <c r="H45" s="78">
        <v>1325.98984829237</v>
      </c>
      <c r="I45" s="79">
        <v>0</v>
      </c>
      <c r="J45" s="79">
        <v>1.0999999999999999E-2</v>
      </c>
      <c r="K45" s="79">
        <v>5.9999999999999995E-4</v>
      </c>
    </row>
    <row r="46" spans="2:11">
      <c r="B46" t="s">
        <v>1294</v>
      </c>
      <c r="C46" t="s">
        <v>1295</v>
      </c>
      <c r="D46" t="s">
        <v>106</v>
      </c>
      <c r="E46" t="s">
        <v>1296</v>
      </c>
      <c r="F46" s="78">
        <v>5258093.78</v>
      </c>
      <c r="G46" s="78">
        <v>111.21529999999993</v>
      </c>
      <c r="H46" s="78">
        <v>18800.692341042301</v>
      </c>
      <c r="I46" s="79">
        <v>0</v>
      </c>
      <c r="J46" s="79">
        <v>0.15640000000000001</v>
      </c>
      <c r="K46" s="79">
        <v>8.6E-3</v>
      </c>
    </row>
    <row r="47" spans="2:11">
      <c r="B47" t="s">
        <v>1297</v>
      </c>
      <c r="C47" t="s">
        <v>1298</v>
      </c>
      <c r="D47" t="s">
        <v>106</v>
      </c>
      <c r="E47" t="s">
        <v>1299</v>
      </c>
      <c r="F47" s="78">
        <v>1317349</v>
      </c>
      <c r="G47" s="78">
        <v>125.65469999999988</v>
      </c>
      <c r="H47" s="78">
        <v>5321.8246524981396</v>
      </c>
      <c r="I47" s="79">
        <v>0</v>
      </c>
      <c r="J47" s="79">
        <v>4.4299999999999999E-2</v>
      </c>
      <c r="K47" s="79">
        <v>2.3999999999999998E-3</v>
      </c>
    </row>
    <row r="48" spans="2:11">
      <c r="B48" t="s">
        <v>241</v>
      </c>
      <c r="C48" s="16"/>
    </row>
    <row r="49" spans="2:3">
      <c r="B49" t="s">
        <v>297</v>
      </c>
      <c r="C49" s="16"/>
    </row>
    <row r="50" spans="2:3">
      <c r="B50" t="s">
        <v>298</v>
      </c>
      <c r="C50" s="16"/>
    </row>
    <row r="51" spans="2:3">
      <c r="B51" t="s">
        <v>299</v>
      </c>
      <c r="C51" s="16"/>
    </row>
    <row r="52" spans="2:3">
      <c r="C52" s="16"/>
    </row>
    <row r="53" spans="2:3">
      <c r="C53" s="16"/>
    </row>
    <row r="54" spans="2:3">
      <c r="C54" s="16"/>
    </row>
    <row r="55" spans="2:3">
      <c r="C55" s="16"/>
    </row>
    <row r="56" spans="2:3">
      <c r="C56" s="16"/>
    </row>
    <row r="57" spans="2:3">
      <c r="C57" s="16"/>
    </row>
    <row r="58" spans="2:3">
      <c r="C58" s="16"/>
    </row>
    <row r="59" spans="2:3">
      <c r="C59" s="16"/>
    </row>
    <row r="60" spans="2:3">
      <c r="C60" s="16"/>
    </row>
    <row r="61" spans="2:3">
      <c r="C61" s="16"/>
    </row>
    <row r="62" spans="2:3">
      <c r="C62" s="16"/>
    </row>
    <row r="63" spans="2:3">
      <c r="C63" s="16"/>
    </row>
    <row r="64" spans="2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1473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5" spans="2:59">
      <c r="B5" s="75" t="s">
        <v>200</v>
      </c>
      <c r="C5" t="s">
        <v>201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870000</v>
      </c>
      <c r="H11" s="7"/>
      <c r="I11" s="76">
        <v>702.05954999999994</v>
      </c>
      <c r="J11" s="7"/>
      <c r="K11" s="77">
        <v>1</v>
      </c>
      <c r="L11" s="77">
        <v>2.9999999999999997E-4</v>
      </c>
      <c r="M11" s="16"/>
      <c r="N11" s="16"/>
      <c r="O11" s="16"/>
      <c r="P11" s="16"/>
      <c r="BG11" s="16"/>
    </row>
    <row r="12" spans="2:59">
      <c r="B12" s="80" t="s">
        <v>1300</v>
      </c>
      <c r="C12" s="16"/>
      <c r="D12" s="16"/>
      <c r="G12" s="82">
        <v>870000</v>
      </c>
      <c r="I12" s="82">
        <v>702.05954999999994</v>
      </c>
      <c r="K12" s="81">
        <v>1</v>
      </c>
      <c r="L12" s="81">
        <v>2.9999999999999997E-4</v>
      </c>
    </row>
    <row r="13" spans="2:59">
      <c r="B13" t="s">
        <v>1301</v>
      </c>
      <c r="C13" t="s">
        <v>1302</v>
      </c>
      <c r="D13" t="s">
        <v>735</v>
      </c>
      <c r="E13" t="s">
        <v>106</v>
      </c>
      <c r="F13" t="s">
        <v>1303</v>
      </c>
      <c r="G13" s="78">
        <v>870000</v>
      </c>
      <c r="H13" s="78">
        <v>25.1</v>
      </c>
      <c r="I13" s="78">
        <v>702.05954999999994</v>
      </c>
      <c r="J13" s="79">
        <v>0</v>
      </c>
      <c r="K13" s="79">
        <v>1</v>
      </c>
      <c r="L13" s="79">
        <v>2.9999999999999997E-4</v>
      </c>
    </row>
    <row r="14" spans="2:59">
      <c r="B14" s="80" t="s">
        <v>1148</v>
      </c>
      <c r="C14" s="16"/>
      <c r="D14" s="16"/>
      <c r="G14" s="82">
        <v>0</v>
      </c>
      <c r="I14" s="82">
        <v>0</v>
      </c>
      <c r="K14" s="81">
        <v>0</v>
      </c>
      <c r="L14" s="81">
        <v>0</v>
      </c>
    </row>
    <row r="15" spans="2:59">
      <c r="B15" t="s">
        <v>227</v>
      </c>
      <c r="C15" t="s">
        <v>227</v>
      </c>
      <c r="D15" t="s">
        <v>227</v>
      </c>
      <c r="E15" t="s">
        <v>227</v>
      </c>
      <c r="G15" s="78">
        <v>0</v>
      </c>
      <c r="H15" s="78">
        <v>0</v>
      </c>
      <c r="I15" s="78">
        <v>0</v>
      </c>
      <c r="J15" s="79">
        <v>0</v>
      </c>
      <c r="K15" s="79">
        <v>0</v>
      </c>
      <c r="L15" s="79">
        <v>0</v>
      </c>
    </row>
    <row r="16" spans="2:59">
      <c r="B16" t="s">
        <v>241</v>
      </c>
      <c r="C16" s="16"/>
      <c r="D16" s="16"/>
    </row>
    <row r="17" spans="2:4">
      <c r="B17" t="s">
        <v>297</v>
      </c>
      <c r="C17" s="16"/>
      <c r="D17" s="16"/>
    </row>
    <row r="18" spans="2:4">
      <c r="B18" t="s">
        <v>298</v>
      </c>
      <c r="C18" s="16"/>
      <c r="D18" s="16"/>
    </row>
    <row r="19" spans="2:4">
      <c r="B19" t="s">
        <v>299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1473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5" spans="2:52">
      <c r="B5" s="75" t="s">
        <v>200</v>
      </c>
      <c r="C5" t="s">
        <v>201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7">
        <v>0</v>
      </c>
      <c r="L11" s="77">
        <v>0</v>
      </c>
      <c r="AZ11" s="16"/>
    </row>
    <row r="12" spans="2:52">
      <c r="B12" s="80" t="s">
        <v>204</v>
      </c>
      <c r="C12" s="16"/>
      <c r="D12" s="16"/>
      <c r="G12" s="82">
        <v>0</v>
      </c>
      <c r="I12" s="82">
        <v>0</v>
      </c>
      <c r="K12" s="81">
        <v>0</v>
      </c>
      <c r="L12" s="81">
        <v>0</v>
      </c>
    </row>
    <row r="13" spans="2:52">
      <c r="B13" s="80" t="s">
        <v>1149</v>
      </c>
      <c r="C13" s="16"/>
      <c r="D13" s="16"/>
      <c r="G13" s="82">
        <v>0</v>
      </c>
      <c r="I13" s="82">
        <v>0</v>
      </c>
      <c r="K13" s="81">
        <v>0</v>
      </c>
      <c r="L13" s="81">
        <v>0</v>
      </c>
    </row>
    <row r="14" spans="2:52">
      <c r="B14" t="s">
        <v>227</v>
      </c>
      <c r="C14" t="s">
        <v>227</v>
      </c>
      <c r="D14" t="s">
        <v>227</v>
      </c>
      <c r="E14" t="s">
        <v>227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</row>
    <row r="15" spans="2:52">
      <c r="B15" s="80" t="s">
        <v>1150</v>
      </c>
      <c r="C15" s="16"/>
      <c r="D15" s="16"/>
      <c r="G15" s="82">
        <v>0</v>
      </c>
      <c r="I15" s="82">
        <v>0</v>
      </c>
      <c r="K15" s="81">
        <v>0</v>
      </c>
      <c r="L15" s="81">
        <v>0</v>
      </c>
    </row>
    <row r="16" spans="2:52">
      <c r="B16" t="s">
        <v>227</v>
      </c>
      <c r="C16" t="s">
        <v>227</v>
      </c>
      <c r="D16" t="s">
        <v>227</v>
      </c>
      <c r="E16" t="s">
        <v>227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  <c r="L16" s="79">
        <v>0</v>
      </c>
    </row>
    <row r="17" spans="2:12">
      <c r="B17" s="80" t="s">
        <v>1304</v>
      </c>
      <c r="C17" s="16"/>
      <c r="D17" s="16"/>
      <c r="G17" s="82">
        <v>0</v>
      </c>
      <c r="I17" s="82">
        <v>0</v>
      </c>
      <c r="K17" s="81">
        <v>0</v>
      </c>
      <c r="L17" s="81">
        <v>0</v>
      </c>
    </row>
    <row r="18" spans="2:12">
      <c r="B18" t="s">
        <v>227</v>
      </c>
      <c r="C18" t="s">
        <v>227</v>
      </c>
      <c r="D18" t="s">
        <v>227</v>
      </c>
      <c r="E18" t="s">
        <v>227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79">
        <v>0</v>
      </c>
    </row>
    <row r="19" spans="2:12">
      <c r="B19" s="80" t="s">
        <v>1151</v>
      </c>
      <c r="C19" s="16"/>
      <c r="D19" s="16"/>
      <c r="G19" s="82">
        <v>0</v>
      </c>
      <c r="I19" s="82">
        <v>0</v>
      </c>
      <c r="K19" s="81">
        <v>0</v>
      </c>
      <c r="L19" s="81">
        <v>0</v>
      </c>
    </row>
    <row r="20" spans="2:12">
      <c r="B20" t="s">
        <v>227</v>
      </c>
      <c r="C20" t="s">
        <v>227</v>
      </c>
      <c r="D20" t="s">
        <v>227</v>
      </c>
      <c r="E20" t="s">
        <v>227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  <c r="L20" s="79">
        <v>0</v>
      </c>
    </row>
    <row r="21" spans="2:12">
      <c r="B21" s="80" t="s">
        <v>574</v>
      </c>
      <c r="C21" s="16"/>
      <c r="D21" s="16"/>
      <c r="G21" s="82">
        <v>0</v>
      </c>
      <c r="I21" s="82">
        <v>0</v>
      </c>
      <c r="K21" s="81">
        <v>0</v>
      </c>
      <c r="L21" s="81">
        <v>0</v>
      </c>
    </row>
    <row r="22" spans="2:12">
      <c r="B22" t="s">
        <v>227</v>
      </c>
      <c r="C22" t="s">
        <v>227</v>
      </c>
      <c r="D22" t="s">
        <v>227</v>
      </c>
      <c r="E22" t="s">
        <v>227</v>
      </c>
      <c r="G22" s="78">
        <v>0</v>
      </c>
      <c r="H22" s="78">
        <v>0</v>
      </c>
      <c r="I22" s="78">
        <v>0</v>
      </c>
      <c r="J22" s="79">
        <v>0</v>
      </c>
      <c r="K22" s="79">
        <v>0</v>
      </c>
      <c r="L22" s="79">
        <v>0</v>
      </c>
    </row>
    <row r="23" spans="2:12">
      <c r="B23" s="80" t="s">
        <v>231</v>
      </c>
      <c r="C23" s="16"/>
      <c r="D23" s="16"/>
      <c r="G23" s="82">
        <v>0</v>
      </c>
      <c r="I23" s="82">
        <v>0</v>
      </c>
      <c r="K23" s="81">
        <v>0</v>
      </c>
      <c r="L23" s="81">
        <v>0</v>
      </c>
    </row>
    <row r="24" spans="2:12">
      <c r="B24" s="80" t="s">
        <v>1149</v>
      </c>
      <c r="C24" s="16"/>
      <c r="D24" s="16"/>
      <c r="G24" s="82">
        <v>0</v>
      </c>
      <c r="I24" s="82">
        <v>0</v>
      </c>
      <c r="K24" s="81">
        <v>0</v>
      </c>
      <c r="L24" s="81">
        <v>0</v>
      </c>
    </row>
    <row r="25" spans="2:12">
      <c r="B25" t="s">
        <v>227</v>
      </c>
      <c r="C25" t="s">
        <v>227</v>
      </c>
      <c r="D25" t="s">
        <v>227</v>
      </c>
      <c r="E25" t="s">
        <v>227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  <c r="L25" s="79">
        <v>0</v>
      </c>
    </row>
    <row r="26" spans="2:12">
      <c r="B26" s="80" t="s">
        <v>1154</v>
      </c>
      <c r="C26" s="16"/>
      <c r="D26" s="16"/>
      <c r="G26" s="82">
        <v>0</v>
      </c>
      <c r="I26" s="82">
        <v>0</v>
      </c>
      <c r="K26" s="81">
        <v>0</v>
      </c>
      <c r="L26" s="81">
        <v>0</v>
      </c>
    </row>
    <row r="27" spans="2:12">
      <c r="B27" t="s">
        <v>227</v>
      </c>
      <c r="C27" t="s">
        <v>227</v>
      </c>
      <c r="D27" t="s">
        <v>227</v>
      </c>
      <c r="E27" t="s">
        <v>227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  <c r="L27" s="79">
        <v>0</v>
      </c>
    </row>
    <row r="28" spans="2:12">
      <c r="B28" s="80" t="s">
        <v>1151</v>
      </c>
      <c r="C28" s="16"/>
      <c r="D28" s="16"/>
      <c r="G28" s="82">
        <v>0</v>
      </c>
      <c r="I28" s="82">
        <v>0</v>
      </c>
      <c r="K28" s="81">
        <v>0</v>
      </c>
      <c r="L28" s="81">
        <v>0</v>
      </c>
    </row>
    <row r="29" spans="2:12">
      <c r="B29" t="s">
        <v>227</v>
      </c>
      <c r="C29" t="s">
        <v>227</v>
      </c>
      <c r="D29" t="s">
        <v>227</v>
      </c>
      <c r="E29" t="s">
        <v>227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  <c r="L29" s="79">
        <v>0</v>
      </c>
    </row>
    <row r="30" spans="2:12">
      <c r="B30" s="80" t="s">
        <v>1155</v>
      </c>
      <c r="C30" s="16"/>
      <c r="D30" s="16"/>
      <c r="G30" s="82">
        <v>0</v>
      </c>
      <c r="I30" s="82">
        <v>0</v>
      </c>
      <c r="K30" s="81">
        <v>0</v>
      </c>
      <c r="L30" s="81">
        <v>0</v>
      </c>
    </row>
    <row r="31" spans="2:12">
      <c r="B31" t="s">
        <v>227</v>
      </c>
      <c r="C31" t="s">
        <v>227</v>
      </c>
      <c r="D31" t="s">
        <v>227</v>
      </c>
      <c r="E31" t="s">
        <v>227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  <c r="L31" s="79">
        <v>0</v>
      </c>
    </row>
    <row r="32" spans="2:12">
      <c r="B32" s="80" t="s">
        <v>574</v>
      </c>
      <c r="C32" s="16"/>
      <c r="D32" s="16"/>
      <c r="G32" s="82">
        <v>0</v>
      </c>
      <c r="I32" s="82">
        <v>0</v>
      </c>
      <c r="K32" s="81">
        <v>0</v>
      </c>
      <c r="L32" s="81">
        <v>0</v>
      </c>
    </row>
    <row r="33" spans="2:12">
      <c r="B33" t="s">
        <v>227</v>
      </c>
      <c r="C33" t="s">
        <v>227</v>
      </c>
      <c r="D33" t="s">
        <v>227</v>
      </c>
      <c r="E33" t="s">
        <v>227</v>
      </c>
      <c r="G33" s="78">
        <v>0</v>
      </c>
      <c r="H33" s="78">
        <v>0</v>
      </c>
      <c r="I33" s="78">
        <v>0</v>
      </c>
      <c r="J33" s="79">
        <v>0</v>
      </c>
      <c r="K33" s="79">
        <v>0</v>
      </c>
      <c r="L33" s="79">
        <v>0</v>
      </c>
    </row>
    <row r="34" spans="2:12">
      <c r="B34" t="s">
        <v>241</v>
      </c>
      <c r="C34" s="16"/>
      <c r="D34" s="16"/>
    </row>
    <row r="35" spans="2:12">
      <c r="B35" t="s">
        <v>297</v>
      </c>
      <c r="C35" s="16"/>
      <c r="D35" s="16"/>
    </row>
    <row r="36" spans="2:12">
      <c r="B36" t="s">
        <v>298</v>
      </c>
      <c r="C36" s="16"/>
      <c r="D36" s="16"/>
    </row>
    <row r="37" spans="2:12">
      <c r="B37" t="s">
        <v>299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1473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75" t="s">
        <v>200</v>
      </c>
      <c r="C5" t="s">
        <v>201</v>
      </c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7">
        <v>0</v>
      </c>
      <c r="J11" s="76">
        <v>124672.32259363084</v>
      </c>
      <c r="K11" s="77">
        <v>1</v>
      </c>
      <c r="L11" s="77">
        <v>5.67E-2</v>
      </c>
    </row>
    <row r="12" spans="2:13">
      <c r="B12" s="80" t="s">
        <v>204</v>
      </c>
      <c r="C12" s="26"/>
      <c r="D12" s="27"/>
      <c r="E12" s="27"/>
      <c r="F12" s="27"/>
      <c r="G12" s="27"/>
      <c r="H12" s="27"/>
      <c r="I12" s="81">
        <v>0</v>
      </c>
      <c r="J12" s="82">
        <v>124627.197758813</v>
      </c>
      <c r="K12" s="81">
        <v>0.99960000000000004</v>
      </c>
      <c r="L12" s="81">
        <v>5.67E-2</v>
      </c>
    </row>
    <row r="13" spans="2:13">
      <c r="B13" s="80" t="s">
        <v>205</v>
      </c>
      <c r="C13" s="26"/>
      <c r="D13" s="27"/>
      <c r="E13" s="27"/>
      <c r="F13" s="27"/>
      <c r="G13" s="27"/>
      <c r="H13" s="27"/>
      <c r="I13" s="81">
        <v>0</v>
      </c>
      <c r="J13" s="82">
        <v>113736.68627999999</v>
      </c>
      <c r="K13" s="81">
        <v>0.9123</v>
      </c>
      <c r="L13" s="81">
        <v>5.1700000000000003E-2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9">
        <v>0</v>
      </c>
      <c r="I14" s="79">
        <v>0</v>
      </c>
      <c r="J14" s="78">
        <v>112668.20303</v>
      </c>
      <c r="K14" s="79">
        <v>0.90369999999999995</v>
      </c>
      <c r="L14" s="79">
        <v>5.1299999999999998E-2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9">
        <v>0</v>
      </c>
      <c r="I15" s="79">
        <v>0</v>
      </c>
      <c r="J15" s="78">
        <v>1068.48325</v>
      </c>
      <c r="K15" s="79">
        <v>8.6E-3</v>
      </c>
      <c r="L15" s="79">
        <v>5.0000000000000001E-4</v>
      </c>
    </row>
    <row r="16" spans="2:13">
      <c r="B16" s="80" t="s">
        <v>214</v>
      </c>
      <c r="D16" s="16"/>
      <c r="I16" s="81">
        <v>0</v>
      </c>
      <c r="J16" s="82">
        <v>1405.0544788130001</v>
      </c>
      <c r="K16" s="81">
        <v>1.1299999999999999E-2</v>
      </c>
      <c r="L16" s="81">
        <v>5.9999999999999995E-4</v>
      </c>
    </row>
    <row r="17" spans="2:12">
      <c r="B17" t="s">
        <v>215</v>
      </c>
      <c r="C17" t="s">
        <v>216</v>
      </c>
      <c r="D17" t="s">
        <v>208</v>
      </c>
      <c r="E17" t="s">
        <v>209</v>
      </c>
      <c r="F17" t="s">
        <v>210</v>
      </c>
      <c r="G17" t="s">
        <v>106</v>
      </c>
      <c r="H17" s="79">
        <v>0</v>
      </c>
      <c r="I17" s="79">
        <v>0</v>
      </c>
      <c r="J17" s="78">
        <v>861.93339820000006</v>
      </c>
      <c r="K17" s="79">
        <v>6.8999999999999999E-3</v>
      </c>
      <c r="L17" s="79">
        <v>4.0000000000000002E-4</v>
      </c>
    </row>
    <row r="18" spans="2:12">
      <c r="B18" t="s">
        <v>217</v>
      </c>
      <c r="C18" t="s">
        <v>218</v>
      </c>
      <c r="D18" t="s">
        <v>208</v>
      </c>
      <c r="E18" t="s">
        <v>209</v>
      </c>
      <c r="F18" t="s">
        <v>210</v>
      </c>
      <c r="G18" t="s">
        <v>203</v>
      </c>
      <c r="H18" s="79">
        <v>0</v>
      </c>
      <c r="I18" s="79">
        <v>0</v>
      </c>
      <c r="J18" s="78">
        <v>3.8831964999999999</v>
      </c>
      <c r="K18" s="79">
        <v>0</v>
      </c>
      <c r="L18" s="79">
        <v>0</v>
      </c>
    </row>
    <row r="19" spans="2:12">
      <c r="B19" t="s">
        <v>219</v>
      </c>
      <c r="C19" t="s">
        <v>220</v>
      </c>
      <c r="D19" t="s">
        <v>208</v>
      </c>
      <c r="E19" t="s">
        <v>209</v>
      </c>
      <c r="F19" t="s">
        <v>210</v>
      </c>
      <c r="G19" t="s">
        <v>110</v>
      </c>
      <c r="H19" s="79">
        <v>0</v>
      </c>
      <c r="I19" s="79">
        <v>0</v>
      </c>
      <c r="J19" s="78">
        <v>241.52437840799999</v>
      </c>
      <c r="K19" s="79">
        <v>1.9E-3</v>
      </c>
      <c r="L19" s="79">
        <v>1E-4</v>
      </c>
    </row>
    <row r="20" spans="2:12">
      <c r="B20" t="s">
        <v>221</v>
      </c>
      <c r="C20" t="s">
        <v>222</v>
      </c>
      <c r="D20" t="s">
        <v>208</v>
      </c>
      <c r="E20" t="s">
        <v>209</v>
      </c>
      <c r="F20" t="s">
        <v>210</v>
      </c>
      <c r="G20" t="s">
        <v>113</v>
      </c>
      <c r="H20" s="79">
        <v>0</v>
      </c>
      <c r="I20" s="79">
        <v>0</v>
      </c>
      <c r="J20" s="78">
        <v>297.71350570499999</v>
      </c>
      <c r="K20" s="79">
        <v>2.3999999999999998E-3</v>
      </c>
      <c r="L20" s="79">
        <v>1E-4</v>
      </c>
    </row>
    <row r="21" spans="2:12">
      <c r="B21" s="80" t="s">
        <v>223</v>
      </c>
      <c r="D21" s="16"/>
      <c r="I21" s="81">
        <v>0</v>
      </c>
      <c r="J21" s="82">
        <v>9485.4570000000003</v>
      </c>
      <c r="K21" s="81">
        <v>7.6100000000000001E-2</v>
      </c>
      <c r="L21" s="81">
        <v>4.3E-3</v>
      </c>
    </row>
    <row r="22" spans="2:12">
      <c r="B22" t="s">
        <v>224</v>
      </c>
      <c r="C22" t="s">
        <v>225</v>
      </c>
      <c r="D22" t="s">
        <v>208</v>
      </c>
      <c r="E22" t="s">
        <v>209</v>
      </c>
      <c r="F22" t="s">
        <v>210</v>
      </c>
      <c r="G22" t="s">
        <v>102</v>
      </c>
      <c r="H22" s="79">
        <v>0</v>
      </c>
      <c r="I22" s="79">
        <v>0</v>
      </c>
      <c r="J22" s="78">
        <v>9485.4570000000003</v>
      </c>
      <c r="K22" s="79">
        <v>7.6100000000000001E-2</v>
      </c>
      <c r="L22" s="79">
        <v>4.3E-3</v>
      </c>
    </row>
    <row r="23" spans="2:12">
      <c r="B23" s="80" t="s">
        <v>226</v>
      </c>
      <c r="D23" s="16"/>
      <c r="I23" s="81">
        <v>0</v>
      </c>
      <c r="J23" s="82">
        <v>0</v>
      </c>
      <c r="K23" s="81">
        <v>0</v>
      </c>
      <c r="L23" s="81">
        <v>0</v>
      </c>
    </row>
    <row r="24" spans="2:12">
      <c r="B24" t="s">
        <v>227</v>
      </c>
      <c r="C24" t="s">
        <v>227</v>
      </c>
      <c r="D24" s="16"/>
      <c r="E24" t="s">
        <v>227</v>
      </c>
      <c r="G24" t="s">
        <v>227</v>
      </c>
      <c r="H24" s="79">
        <v>0</v>
      </c>
      <c r="I24" s="79">
        <v>0</v>
      </c>
      <c r="J24" s="78">
        <v>0</v>
      </c>
      <c r="K24" s="79">
        <v>0</v>
      </c>
      <c r="L24" s="79">
        <v>0</v>
      </c>
    </row>
    <row r="25" spans="2:12">
      <c r="B25" s="80" t="s">
        <v>228</v>
      </c>
      <c r="D25" s="16"/>
      <c r="I25" s="81">
        <v>0</v>
      </c>
      <c r="J25" s="82">
        <v>0</v>
      </c>
      <c r="K25" s="81">
        <v>0</v>
      </c>
      <c r="L25" s="81">
        <v>0</v>
      </c>
    </row>
    <row r="26" spans="2:12">
      <c r="B26" t="s">
        <v>227</v>
      </c>
      <c r="C26" t="s">
        <v>227</v>
      </c>
      <c r="D26" s="16"/>
      <c r="E26" t="s">
        <v>227</v>
      </c>
      <c r="G26" t="s">
        <v>227</v>
      </c>
      <c r="H26" s="79">
        <v>0</v>
      </c>
      <c r="I26" s="79">
        <v>0</v>
      </c>
      <c r="J26" s="78">
        <v>0</v>
      </c>
      <c r="K26" s="79">
        <v>0</v>
      </c>
      <c r="L26" s="79">
        <v>0</v>
      </c>
    </row>
    <row r="27" spans="2:12">
      <c r="B27" s="80" t="s">
        <v>229</v>
      </c>
      <c r="D27" s="16"/>
      <c r="I27" s="81">
        <v>0</v>
      </c>
      <c r="J27" s="82">
        <v>0</v>
      </c>
      <c r="K27" s="81">
        <v>0</v>
      </c>
      <c r="L27" s="81">
        <v>0</v>
      </c>
    </row>
    <row r="28" spans="2:12">
      <c r="B28" t="s">
        <v>227</v>
      </c>
      <c r="C28" t="s">
        <v>227</v>
      </c>
      <c r="D28" s="16"/>
      <c r="E28" t="s">
        <v>227</v>
      </c>
      <c r="G28" t="s">
        <v>227</v>
      </c>
      <c r="H28" s="79">
        <v>0</v>
      </c>
      <c r="I28" s="79">
        <v>0</v>
      </c>
      <c r="J28" s="78">
        <v>0</v>
      </c>
      <c r="K28" s="79">
        <v>0</v>
      </c>
      <c r="L28" s="79">
        <v>0</v>
      </c>
    </row>
    <row r="29" spans="2:12">
      <c r="B29" s="80" t="s">
        <v>230</v>
      </c>
      <c r="D29" s="16"/>
      <c r="I29" s="81">
        <v>0</v>
      </c>
      <c r="J29" s="82">
        <v>0</v>
      </c>
      <c r="K29" s="81">
        <v>0</v>
      </c>
      <c r="L29" s="81">
        <v>0</v>
      </c>
    </row>
    <row r="30" spans="2:12">
      <c r="B30" t="s">
        <v>227</v>
      </c>
      <c r="C30" t="s">
        <v>227</v>
      </c>
      <c r="D30" s="16"/>
      <c r="E30" t="s">
        <v>227</v>
      </c>
      <c r="G30" t="s">
        <v>227</v>
      </c>
      <c r="H30" s="79">
        <v>0</v>
      </c>
      <c r="I30" s="79">
        <v>0</v>
      </c>
      <c r="J30" s="78">
        <v>0</v>
      </c>
      <c r="K30" s="79">
        <v>0</v>
      </c>
      <c r="L30" s="79">
        <v>0</v>
      </c>
    </row>
    <row r="31" spans="2:12">
      <c r="B31" s="80" t="s">
        <v>231</v>
      </c>
      <c r="D31" s="16"/>
      <c r="I31" s="81">
        <v>0</v>
      </c>
      <c r="J31" s="82">
        <v>45.12483481784821</v>
      </c>
      <c r="K31" s="81">
        <v>4.0000000000000002E-4</v>
      </c>
      <c r="L31" s="81">
        <v>0</v>
      </c>
    </row>
    <row r="32" spans="2:12">
      <c r="B32" s="80" t="s">
        <v>232</v>
      </c>
      <c r="D32" s="16"/>
      <c r="I32" s="81">
        <v>0</v>
      </c>
      <c r="J32" s="82">
        <v>0</v>
      </c>
      <c r="K32" s="81">
        <v>0</v>
      </c>
      <c r="L32" s="81">
        <v>0</v>
      </c>
    </row>
    <row r="33" spans="2:12">
      <c r="B33" t="s">
        <v>227</v>
      </c>
      <c r="C33" t="s">
        <v>227</v>
      </c>
      <c r="D33" s="16"/>
      <c r="E33" t="s">
        <v>227</v>
      </c>
      <c r="G33" t="s">
        <v>227</v>
      </c>
      <c r="H33" s="79">
        <v>0</v>
      </c>
      <c r="I33" s="79">
        <v>0</v>
      </c>
      <c r="J33" s="78">
        <v>0</v>
      </c>
      <c r="K33" s="79">
        <v>0</v>
      </c>
      <c r="L33" s="79">
        <v>0</v>
      </c>
    </row>
    <row r="34" spans="2:12">
      <c r="B34" s="80" t="s">
        <v>230</v>
      </c>
      <c r="D34" s="16"/>
      <c r="I34" s="81">
        <v>0</v>
      </c>
      <c r="J34" s="82">
        <v>45.12483481784821</v>
      </c>
      <c r="K34" s="81">
        <v>4.0000000000000002E-4</v>
      </c>
      <c r="L34" s="81">
        <v>0</v>
      </c>
    </row>
    <row r="35" spans="2:12">
      <c r="B35" t="s">
        <v>233</v>
      </c>
      <c r="C35" t="s">
        <v>234</v>
      </c>
      <c r="D35" t="s">
        <v>208</v>
      </c>
      <c r="E35" t="s">
        <v>209</v>
      </c>
      <c r="F35" t="s">
        <v>210</v>
      </c>
      <c r="G35" t="s">
        <v>116</v>
      </c>
      <c r="H35" s="79">
        <v>0</v>
      </c>
      <c r="I35" s="79">
        <v>0</v>
      </c>
      <c r="J35" s="78">
        <v>2.6568402425576099</v>
      </c>
      <c r="K35" s="79">
        <v>0</v>
      </c>
      <c r="L35" s="79">
        <v>0</v>
      </c>
    </row>
    <row r="36" spans="2:12">
      <c r="B36" t="s">
        <v>235</v>
      </c>
      <c r="C36" t="s">
        <v>236</v>
      </c>
      <c r="D36" t="s">
        <v>208</v>
      </c>
      <c r="E36" t="s">
        <v>209</v>
      </c>
      <c r="F36" t="s">
        <v>210</v>
      </c>
      <c r="G36" t="s">
        <v>116</v>
      </c>
      <c r="H36" s="79">
        <v>0</v>
      </c>
      <c r="I36" s="79">
        <v>0</v>
      </c>
      <c r="J36" s="78">
        <v>2.6562775702905999</v>
      </c>
      <c r="K36" s="79">
        <v>0</v>
      </c>
      <c r="L36" s="79">
        <v>0</v>
      </c>
    </row>
    <row r="37" spans="2:12">
      <c r="B37" t="s">
        <v>237</v>
      </c>
      <c r="C37" t="s">
        <v>238</v>
      </c>
      <c r="D37" t="s">
        <v>208</v>
      </c>
      <c r="E37" t="s">
        <v>209</v>
      </c>
      <c r="F37" t="s">
        <v>210</v>
      </c>
      <c r="G37" t="s">
        <v>116</v>
      </c>
      <c r="H37" s="79">
        <v>0</v>
      </c>
      <c r="I37" s="79">
        <v>0</v>
      </c>
      <c r="J37" s="78">
        <v>34.503488071</v>
      </c>
      <c r="K37" s="79">
        <v>2.9999999999999997E-4</v>
      </c>
      <c r="L37" s="79">
        <v>0</v>
      </c>
    </row>
    <row r="38" spans="2:12">
      <c r="B38" t="s">
        <v>237</v>
      </c>
      <c r="C38" t="s">
        <v>239</v>
      </c>
      <c r="D38" t="s">
        <v>208</v>
      </c>
      <c r="E38" t="s">
        <v>209</v>
      </c>
      <c r="F38" t="s">
        <v>210</v>
      </c>
      <c r="G38" t="s">
        <v>116</v>
      </c>
      <c r="H38" s="79">
        <v>0</v>
      </c>
      <c r="I38" s="79">
        <v>0</v>
      </c>
      <c r="J38" s="78">
        <v>2.6541144669999999</v>
      </c>
      <c r="K38" s="79">
        <v>0</v>
      </c>
      <c r="L38" s="79">
        <v>0</v>
      </c>
    </row>
    <row r="39" spans="2:12">
      <c r="B39" t="s">
        <v>237</v>
      </c>
      <c r="C39" t="s">
        <v>240</v>
      </c>
      <c r="D39" t="s">
        <v>208</v>
      </c>
      <c r="E39" t="s">
        <v>209</v>
      </c>
      <c r="F39" t="s">
        <v>210</v>
      </c>
      <c r="G39" t="s">
        <v>116</v>
      </c>
      <c r="H39" s="79">
        <v>0</v>
      </c>
      <c r="I39" s="79">
        <v>0</v>
      </c>
      <c r="J39" s="78">
        <v>2.6541144669999999</v>
      </c>
      <c r="K39" s="79">
        <v>0</v>
      </c>
      <c r="L39" s="79">
        <v>0</v>
      </c>
    </row>
    <row r="40" spans="2:12">
      <c r="B40" t="s">
        <v>241</v>
      </c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1473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5" spans="2:49">
      <c r="B5" s="75" t="s">
        <v>200</v>
      </c>
      <c r="C5" t="s">
        <v>201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-84100000</v>
      </c>
      <c r="H11" s="7"/>
      <c r="I11" s="76">
        <v>8569.1777240845749</v>
      </c>
      <c r="J11" s="77">
        <v>1</v>
      </c>
      <c r="K11" s="77">
        <v>3.8999999999999998E-3</v>
      </c>
      <c r="AW11" s="16"/>
    </row>
    <row r="12" spans="2:49">
      <c r="B12" s="80" t="s">
        <v>204</v>
      </c>
      <c r="C12" s="16"/>
      <c r="D12" s="16"/>
      <c r="G12" s="82">
        <v>-84100000</v>
      </c>
      <c r="I12" s="82">
        <v>8569.1777240845749</v>
      </c>
      <c r="J12" s="81">
        <v>1</v>
      </c>
      <c r="K12" s="81">
        <v>3.8999999999999998E-3</v>
      </c>
    </row>
    <row r="13" spans="2:49">
      <c r="B13" s="80" t="s">
        <v>1149</v>
      </c>
      <c r="C13" s="16"/>
      <c r="D13" s="16"/>
      <c r="G13" s="82">
        <v>0</v>
      </c>
      <c r="I13" s="82">
        <v>0</v>
      </c>
      <c r="J13" s="81">
        <v>0</v>
      </c>
      <c r="K13" s="81">
        <v>0</v>
      </c>
    </row>
    <row r="14" spans="2:49">
      <c r="B14" t="s">
        <v>227</v>
      </c>
      <c r="C14" t="s">
        <v>227</v>
      </c>
      <c r="D14" t="s">
        <v>227</v>
      </c>
      <c r="E14" t="s">
        <v>227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</row>
    <row r="15" spans="2:49">
      <c r="B15" s="80" t="s">
        <v>1150</v>
      </c>
      <c r="C15" s="16"/>
      <c r="D15" s="16"/>
      <c r="G15" s="82">
        <v>-84100000</v>
      </c>
      <c r="I15" s="82">
        <v>8569.1777240845749</v>
      </c>
      <c r="J15" s="81">
        <v>1</v>
      </c>
      <c r="K15" s="81">
        <v>3.8999999999999998E-3</v>
      </c>
    </row>
    <row r="16" spans="2:49">
      <c r="B16" t="s">
        <v>1305</v>
      </c>
      <c r="C16" t="s">
        <v>1306</v>
      </c>
      <c r="D16" t="s">
        <v>123</v>
      </c>
      <c r="E16" t="s">
        <v>110</v>
      </c>
      <c r="F16" t="s">
        <v>1307</v>
      </c>
      <c r="G16" s="78">
        <v>-4400000</v>
      </c>
      <c r="H16" s="78">
        <v>-1.1961948760789796</v>
      </c>
      <c r="I16" s="78">
        <v>52.632574547475102</v>
      </c>
      <c r="J16" s="79">
        <v>6.1000000000000004E-3</v>
      </c>
      <c r="K16" s="79">
        <v>0</v>
      </c>
    </row>
    <row r="17" spans="2:11">
      <c r="B17" t="s">
        <v>1308</v>
      </c>
      <c r="C17" t="s">
        <v>1309</v>
      </c>
      <c r="D17" t="s">
        <v>123</v>
      </c>
      <c r="E17" t="s">
        <v>106</v>
      </c>
      <c r="F17" t="s">
        <v>1307</v>
      </c>
      <c r="G17" s="78">
        <v>-79700000</v>
      </c>
      <c r="H17" s="78">
        <v>-10.685753010711544</v>
      </c>
      <c r="I17" s="78">
        <v>8516.5451495370999</v>
      </c>
      <c r="J17" s="79">
        <v>0.99390000000000001</v>
      </c>
      <c r="K17" s="79">
        <v>3.8999999999999998E-3</v>
      </c>
    </row>
    <row r="18" spans="2:11">
      <c r="B18" s="80" t="s">
        <v>1304</v>
      </c>
      <c r="C18" s="16"/>
      <c r="D18" s="16"/>
      <c r="G18" s="82">
        <v>0</v>
      </c>
      <c r="I18" s="82">
        <v>0</v>
      </c>
      <c r="J18" s="81">
        <v>0</v>
      </c>
      <c r="K18" s="81">
        <v>0</v>
      </c>
    </row>
    <row r="19" spans="2:11">
      <c r="B19" t="s">
        <v>227</v>
      </c>
      <c r="C19" t="s">
        <v>227</v>
      </c>
      <c r="D19" t="s">
        <v>227</v>
      </c>
      <c r="E19" t="s">
        <v>227</v>
      </c>
      <c r="G19" s="78">
        <v>0</v>
      </c>
      <c r="H19" s="78">
        <v>0</v>
      </c>
      <c r="I19" s="78">
        <v>0</v>
      </c>
      <c r="J19" s="79">
        <v>0</v>
      </c>
      <c r="K19" s="79">
        <v>0</v>
      </c>
    </row>
    <row r="20" spans="2:11">
      <c r="B20" s="80" t="s">
        <v>1151</v>
      </c>
      <c r="C20" s="16"/>
      <c r="D20" s="16"/>
      <c r="G20" s="82">
        <v>0</v>
      </c>
      <c r="I20" s="82">
        <v>0</v>
      </c>
      <c r="J20" s="81">
        <v>0</v>
      </c>
      <c r="K20" s="81">
        <v>0</v>
      </c>
    </row>
    <row r="21" spans="2:11">
      <c r="B21" t="s">
        <v>227</v>
      </c>
      <c r="C21" t="s">
        <v>227</v>
      </c>
      <c r="D21" t="s">
        <v>227</v>
      </c>
      <c r="E21" t="s">
        <v>227</v>
      </c>
      <c r="G21" s="78">
        <v>0</v>
      </c>
      <c r="H21" s="78">
        <v>0</v>
      </c>
      <c r="I21" s="78">
        <v>0</v>
      </c>
      <c r="J21" s="79">
        <v>0</v>
      </c>
      <c r="K21" s="79">
        <v>0</v>
      </c>
    </row>
    <row r="22" spans="2:11">
      <c r="B22" s="80" t="s">
        <v>574</v>
      </c>
      <c r="C22" s="16"/>
      <c r="D22" s="16"/>
      <c r="G22" s="82">
        <v>0</v>
      </c>
      <c r="I22" s="82">
        <v>0</v>
      </c>
      <c r="J22" s="81">
        <v>0</v>
      </c>
      <c r="K22" s="81">
        <v>0</v>
      </c>
    </row>
    <row r="23" spans="2:11">
      <c r="B23" t="s">
        <v>227</v>
      </c>
      <c r="C23" t="s">
        <v>227</v>
      </c>
      <c r="D23" t="s">
        <v>227</v>
      </c>
      <c r="E23" t="s">
        <v>227</v>
      </c>
      <c r="G23" s="78">
        <v>0</v>
      </c>
      <c r="H23" s="78">
        <v>0</v>
      </c>
      <c r="I23" s="78">
        <v>0</v>
      </c>
      <c r="J23" s="79">
        <v>0</v>
      </c>
      <c r="K23" s="79">
        <v>0</v>
      </c>
    </row>
    <row r="24" spans="2:11">
      <c r="B24" s="80" t="s">
        <v>231</v>
      </c>
      <c r="C24" s="16"/>
      <c r="D24" s="16"/>
      <c r="G24" s="82">
        <v>0</v>
      </c>
      <c r="I24" s="82">
        <v>0</v>
      </c>
      <c r="J24" s="81">
        <v>0</v>
      </c>
      <c r="K24" s="81">
        <v>0</v>
      </c>
    </row>
    <row r="25" spans="2:11">
      <c r="B25" s="80" t="s">
        <v>1149</v>
      </c>
      <c r="C25" s="16"/>
      <c r="D25" s="16"/>
      <c r="G25" s="82">
        <v>0</v>
      </c>
      <c r="I25" s="82">
        <v>0</v>
      </c>
      <c r="J25" s="81">
        <v>0</v>
      </c>
      <c r="K25" s="81">
        <v>0</v>
      </c>
    </row>
    <row r="26" spans="2:11">
      <c r="B26" t="s">
        <v>227</v>
      </c>
      <c r="C26" t="s">
        <v>227</v>
      </c>
      <c r="D26" t="s">
        <v>227</v>
      </c>
      <c r="E26" t="s">
        <v>227</v>
      </c>
      <c r="G26" s="78">
        <v>0</v>
      </c>
      <c r="H26" s="78">
        <v>0</v>
      </c>
      <c r="I26" s="78">
        <v>0</v>
      </c>
      <c r="J26" s="79">
        <v>0</v>
      </c>
      <c r="K26" s="79">
        <v>0</v>
      </c>
    </row>
    <row r="27" spans="2:11">
      <c r="B27" s="80" t="s">
        <v>1154</v>
      </c>
      <c r="C27" s="16"/>
      <c r="D27" s="16"/>
      <c r="G27" s="82">
        <v>0</v>
      </c>
      <c r="I27" s="82">
        <v>0</v>
      </c>
      <c r="J27" s="81">
        <v>0</v>
      </c>
      <c r="K27" s="81">
        <v>0</v>
      </c>
    </row>
    <row r="28" spans="2:11">
      <c r="B28" t="s">
        <v>227</v>
      </c>
      <c r="C28" t="s">
        <v>227</v>
      </c>
      <c r="D28" t="s">
        <v>227</v>
      </c>
      <c r="E28" t="s">
        <v>227</v>
      </c>
      <c r="G28" s="78">
        <v>0</v>
      </c>
      <c r="H28" s="78">
        <v>0</v>
      </c>
      <c r="I28" s="78">
        <v>0</v>
      </c>
      <c r="J28" s="79">
        <v>0</v>
      </c>
      <c r="K28" s="79">
        <v>0</v>
      </c>
    </row>
    <row r="29" spans="2:11">
      <c r="B29" s="80" t="s">
        <v>1151</v>
      </c>
      <c r="C29" s="16"/>
      <c r="D29" s="16"/>
      <c r="G29" s="82">
        <v>0</v>
      </c>
      <c r="I29" s="82">
        <v>0</v>
      </c>
      <c r="J29" s="81">
        <v>0</v>
      </c>
      <c r="K29" s="81">
        <v>0</v>
      </c>
    </row>
    <row r="30" spans="2:11">
      <c r="B30" t="s">
        <v>227</v>
      </c>
      <c r="C30" t="s">
        <v>227</v>
      </c>
      <c r="D30" t="s">
        <v>227</v>
      </c>
      <c r="E30" t="s">
        <v>227</v>
      </c>
      <c r="G30" s="78">
        <v>0</v>
      </c>
      <c r="H30" s="78">
        <v>0</v>
      </c>
      <c r="I30" s="78">
        <v>0</v>
      </c>
      <c r="J30" s="79">
        <v>0</v>
      </c>
      <c r="K30" s="79">
        <v>0</v>
      </c>
    </row>
    <row r="31" spans="2:11">
      <c r="B31" s="80" t="s">
        <v>574</v>
      </c>
      <c r="C31" s="16"/>
      <c r="D31" s="16"/>
      <c r="G31" s="82">
        <v>0</v>
      </c>
      <c r="I31" s="82">
        <v>0</v>
      </c>
      <c r="J31" s="81">
        <v>0</v>
      </c>
      <c r="K31" s="81">
        <v>0</v>
      </c>
    </row>
    <row r="32" spans="2:11">
      <c r="B32" t="s">
        <v>227</v>
      </c>
      <c r="C32" t="s">
        <v>227</v>
      </c>
      <c r="D32" t="s">
        <v>227</v>
      </c>
      <c r="E32" t="s">
        <v>227</v>
      </c>
      <c r="G32" s="78">
        <v>0</v>
      </c>
      <c r="H32" s="78">
        <v>0</v>
      </c>
      <c r="I32" s="78">
        <v>0</v>
      </c>
      <c r="J32" s="79">
        <v>0</v>
      </c>
      <c r="K32" s="79">
        <v>0</v>
      </c>
    </row>
    <row r="33" spans="2:4">
      <c r="B33" t="s">
        <v>241</v>
      </c>
      <c r="C33" s="16"/>
      <c r="D33" s="16"/>
    </row>
    <row r="34" spans="2:4">
      <c r="B34" t="s">
        <v>297</v>
      </c>
      <c r="C34" s="16"/>
      <c r="D34" s="16"/>
    </row>
    <row r="35" spans="2:4">
      <c r="B35" t="s">
        <v>298</v>
      </c>
      <c r="C35" s="16"/>
      <c r="D35" s="16"/>
    </row>
    <row r="36" spans="2:4">
      <c r="B36" t="s">
        <v>299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1473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5" spans="2:78">
      <c r="B5" s="75" t="s">
        <v>200</v>
      </c>
      <c r="C5" t="s">
        <v>201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6">
        <v>1.45</v>
      </c>
      <c r="I11" s="7"/>
      <c r="J11" s="7"/>
      <c r="K11" s="77">
        <v>1.7600000000000001E-2</v>
      </c>
      <c r="L11" s="76">
        <v>1706772.91</v>
      </c>
      <c r="M11" s="7"/>
      <c r="N11" s="76">
        <v>1739.3722725810001</v>
      </c>
      <c r="O11" s="7"/>
      <c r="P11" s="77">
        <v>1</v>
      </c>
      <c r="Q11" s="77">
        <v>8.0000000000000004E-4</v>
      </c>
      <c r="R11" s="16"/>
      <c r="S11" s="16"/>
      <c r="T11" s="16"/>
      <c r="U11" s="16"/>
      <c r="V11" s="16"/>
      <c r="BZ11" s="16"/>
    </row>
    <row r="12" spans="2:78">
      <c r="B12" s="80" t="s">
        <v>204</v>
      </c>
      <c r="D12" s="16"/>
      <c r="H12" s="82">
        <v>1.45</v>
      </c>
      <c r="K12" s="81">
        <v>1.7600000000000001E-2</v>
      </c>
      <c r="L12" s="82">
        <v>1706772.91</v>
      </c>
      <c r="N12" s="82">
        <v>1739.3722725810001</v>
      </c>
      <c r="P12" s="81">
        <v>1</v>
      </c>
      <c r="Q12" s="81">
        <v>8.0000000000000004E-4</v>
      </c>
    </row>
    <row r="13" spans="2:78">
      <c r="B13" s="80" t="s">
        <v>1156</v>
      </c>
      <c r="D13" s="16"/>
      <c r="H13" s="82">
        <v>0</v>
      </c>
      <c r="K13" s="81">
        <v>0</v>
      </c>
      <c r="L13" s="82">
        <v>0</v>
      </c>
      <c r="N13" s="82">
        <v>0</v>
      </c>
      <c r="P13" s="81">
        <v>0</v>
      </c>
      <c r="Q13" s="81">
        <v>0</v>
      </c>
    </row>
    <row r="14" spans="2:78">
      <c r="B14" t="s">
        <v>227</v>
      </c>
      <c r="C14" t="s">
        <v>227</v>
      </c>
      <c r="D14" s="16"/>
      <c r="E14" t="s">
        <v>227</v>
      </c>
      <c r="H14" s="78">
        <v>0</v>
      </c>
      <c r="I14" t="s">
        <v>227</v>
      </c>
      <c r="J14" s="79">
        <v>0</v>
      </c>
      <c r="K14" s="79">
        <v>0</v>
      </c>
      <c r="L14" s="78">
        <v>0</v>
      </c>
      <c r="M14" s="78">
        <v>0</v>
      </c>
      <c r="N14" s="78">
        <v>0</v>
      </c>
      <c r="O14" s="79">
        <v>0</v>
      </c>
      <c r="P14" s="79">
        <v>0</v>
      </c>
      <c r="Q14" s="79">
        <v>0</v>
      </c>
    </row>
    <row r="15" spans="2:78">
      <c r="B15" s="80" t="s">
        <v>1161</v>
      </c>
      <c r="D15" s="16"/>
      <c r="H15" s="82">
        <v>0</v>
      </c>
      <c r="K15" s="81">
        <v>0</v>
      </c>
      <c r="L15" s="82">
        <v>0</v>
      </c>
      <c r="N15" s="82">
        <v>0</v>
      </c>
      <c r="P15" s="81">
        <v>0</v>
      </c>
      <c r="Q15" s="81">
        <v>0</v>
      </c>
    </row>
    <row r="16" spans="2:78">
      <c r="B16" t="s">
        <v>227</v>
      </c>
      <c r="C16" t="s">
        <v>227</v>
      </c>
      <c r="D16" s="16"/>
      <c r="E16" t="s">
        <v>227</v>
      </c>
      <c r="H16" s="78">
        <v>0</v>
      </c>
      <c r="I16" t="s">
        <v>227</v>
      </c>
      <c r="J16" s="79">
        <v>0</v>
      </c>
      <c r="K16" s="79">
        <v>0</v>
      </c>
      <c r="L16" s="78">
        <v>0</v>
      </c>
      <c r="M16" s="78">
        <v>0</v>
      </c>
      <c r="N16" s="78">
        <v>0</v>
      </c>
      <c r="O16" s="79">
        <v>0</v>
      </c>
      <c r="P16" s="79">
        <v>0</v>
      </c>
      <c r="Q16" s="79">
        <v>0</v>
      </c>
    </row>
    <row r="17" spans="2:17">
      <c r="B17" s="80" t="s">
        <v>1162</v>
      </c>
      <c r="D17" s="16"/>
      <c r="H17" s="82">
        <v>1.45</v>
      </c>
      <c r="K17" s="81">
        <v>1.7600000000000001E-2</v>
      </c>
      <c r="L17" s="82">
        <v>1706772.91</v>
      </c>
      <c r="N17" s="82">
        <v>1739.3722725810001</v>
      </c>
      <c r="P17" s="81">
        <v>1</v>
      </c>
      <c r="Q17" s="81">
        <v>8.0000000000000004E-4</v>
      </c>
    </row>
    <row r="18" spans="2:17">
      <c r="B18" s="80" t="s">
        <v>1163</v>
      </c>
      <c r="D18" s="16"/>
      <c r="H18" s="82">
        <v>1.45</v>
      </c>
      <c r="K18" s="81">
        <v>1.7600000000000001E-2</v>
      </c>
      <c r="L18" s="82">
        <v>1706772.91</v>
      </c>
      <c r="N18" s="82">
        <v>1739.3722725810001</v>
      </c>
      <c r="P18" s="81">
        <v>1</v>
      </c>
      <c r="Q18" s="81">
        <v>8.0000000000000004E-4</v>
      </c>
    </row>
    <row r="19" spans="2:17">
      <c r="B19" t="s">
        <v>1310</v>
      </c>
      <c r="C19" t="s">
        <v>1311</v>
      </c>
      <c r="D19" t="s">
        <v>1312</v>
      </c>
      <c r="E19" t="s">
        <v>355</v>
      </c>
      <c r="F19" t="s">
        <v>210</v>
      </c>
      <c r="G19" t="s">
        <v>1313</v>
      </c>
      <c r="H19" s="78">
        <v>1.45</v>
      </c>
      <c r="I19" t="s">
        <v>102</v>
      </c>
      <c r="J19" s="79">
        <v>2.9499999999999998E-2</v>
      </c>
      <c r="K19" s="79">
        <v>1.7600000000000001E-2</v>
      </c>
      <c r="L19" s="78">
        <v>1706772.91</v>
      </c>
      <c r="M19" s="78">
        <v>101.91</v>
      </c>
      <c r="N19" s="78">
        <v>1739.3722725810001</v>
      </c>
      <c r="O19" s="79">
        <v>1.7100000000000001E-2</v>
      </c>
      <c r="P19" s="79">
        <v>1</v>
      </c>
      <c r="Q19" s="79">
        <v>8.0000000000000004E-4</v>
      </c>
    </row>
    <row r="20" spans="2:17">
      <c r="B20" s="80" t="s">
        <v>1164</v>
      </c>
      <c r="D20" s="16"/>
      <c r="H20" s="82">
        <v>0</v>
      </c>
      <c r="K20" s="81">
        <v>0</v>
      </c>
      <c r="L20" s="82">
        <v>0</v>
      </c>
      <c r="N20" s="82">
        <v>0</v>
      </c>
      <c r="P20" s="81">
        <v>0</v>
      </c>
      <c r="Q20" s="81">
        <v>0</v>
      </c>
    </row>
    <row r="21" spans="2:17">
      <c r="B21" t="s">
        <v>227</v>
      </c>
      <c r="C21" t="s">
        <v>227</v>
      </c>
      <c r="D21" s="16"/>
      <c r="E21" t="s">
        <v>227</v>
      </c>
      <c r="H21" s="78">
        <v>0</v>
      </c>
      <c r="I21" t="s">
        <v>227</v>
      </c>
      <c r="J21" s="79">
        <v>0</v>
      </c>
      <c r="K21" s="79">
        <v>0</v>
      </c>
      <c r="L21" s="78">
        <v>0</v>
      </c>
      <c r="M21" s="78">
        <v>0</v>
      </c>
      <c r="N21" s="78">
        <v>0</v>
      </c>
      <c r="O21" s="79">
        <v>0</v>
      </c>
      <c r="P21" s="79">
        <v>0</v>
      </c>
      <c r="Q21" s="79">
        <v>0</v>
      </c>
    </row>
    <row r="22" spans="2:17">
      <c r="B22" s="80" t="s">
        <v>1165</v>
      </c>
      <c r="D22" s="16"/>
      <c r="H22" s="82">
        <v>0</v>
      </c>
      <c r="K22" s="81">
        <v>0</v>
      </c>
      <c r="L22" s="82">
        <v>0</v>
      </c>
      <c r="N22" s="82">
        <v>0</v>
      </c>
      <c r="P22" s="81">
        <v>0</v>
      </c>
      <c r="Q22" s="81">
        <v>0</v>
      </c>
    </row>
    <row r="23" spans="2:17">
      <c r="B23" t="s">
        <v>227</v>
      </c>
      <c r="C23" t="s">
        <v>227</v>
      </c>
      <c r="D23" s="16"/>
      <c r="E23" t="s">
        <v>227</v>
      </c>
      <c r="H23" s="78">
        <v>0</v>
      </c>
      <c r="I23" t="s">
        <v>227</v>
      </c>
      <c r="J23" s="79">
        <v>0</v>
      </c>
      <c r="K23" s="79">
        <v>0</v>
      </c>
      <c r="L23" s="78">
        <v>0</v>
      </c>
      <c r="M23" s="78">
        <v>0</v>
      </c>
      <c r="N23" s="78">
        <v>0</v>
      </c>
      <c r="O23" s="79">
        <v>0</v>
      </c>
      <c r="P23" s="79">
        <v>0</v>
      </c>
      <c r="Q23" s="79">
        <v>0</v>
      </c>
    </row>
    <row r="24" spans="2:17">
      <c r="B24" s="80" t="s">
        <v>1166</v>
      </c>
      <c r="D24" s="16"/>
      <c r="H24" s="82">
        <v>0</v>
      </c>
      <c r="K24" s="81">
        <v>0</v>
      </c>
      <c r="L24" s="82">
        <v>0</v>
      </c>
      <c r="N24" s="82">
        <v>0</v>
      </c>
      <c r="P24" s="81">
        <v>0</v>
      </c>
      <c r="Q24" s="81">
        <v>0</v>
      </c>
    </row>
    <row r="25" spans="2:17">
      <c r="B25" t="s">
        <v>227</v>
      </c>
      <c r="C25" t="s">
        <v>227</v>
      </c>
      <c r="D25" s="16"/>
      <c r="E25" t="s">
        <v>227</v>
      </c>
      <c r="H25" s="78">
        <v>0</v>
      </c>
      <c r="I25" t="s">
        <v>227</v>
      </c>
      <c r="J25" s="79">
        <v>0</v>
      </c>
      <c r="K25" s="79">
        <v>0</v>
      </c>
      <c r="L25" s="78">
        <v>0</v>
      </c>
      <c r="M25" s="78">
        <v>0</v>
      </c>
      <c r="N25" s="78">
        <v>0</v>
      </c>
      <c r="O25" s="79">
        <v>0</v>
      </c>
      <c r="P25" s="79">
        <v>0</v>
      </c>
      <c r="Q25" s="79">
        <v>0</v>
      </c>
    </row>
    <row r="26" spans="2:17">
      <c r="B26" s="80" t="s">
        <v>231</v>
      </c>
      <c r="D26" s="16"/>
      <c r="H26" s="82">
        <v>0</v>
      </c>
      <c r="K26" s="81">
        <v>0</v>
      </c>
      <c r="L26" s="82">
        <v>0</v>
      </c>
      <c r="N26" s="82">
        <v>0</v>
      </c>
      <c r="P26" s="81">
        <v>0</v>
      </c>
      <c r="Q26" s="81">
        <v>0</v>
      </c>
    </row>
    <row r="27" spans="2:17">
      <c r="B27" s="80" t="s">
        <v>1156</v>
      </c>
      <c r="D27" s="16"/>
      <c r="H27" s="82">
        <v>0</v>
      </c>
      <c r="K27" s="81">
        <v>0</v>
      </c>
      <c r="L27" s="82">
        <v>0</v>
      </c>
      <c r="N27" s="82">
        <v>0</v>
      </c>
      <c r="P27" s="81">
        <v>0</v>
      </c>
      <c r="Q27" s="81">
        <v>0</v>
      </c>
    </row>
    <row r="28" spans="2:17">
      <c r="B28" t="s">
        <v>227</v>
      </c>
      <c r="C28" t="s">
        <v>227</v>
      </c>
      <c r="D28" s="16"/>
      <c r="E28" t="s">
        <v>227</v>
      </c>
      <c r="H28" s="78">
        <v>0</v>
      </c>
      <c r="I28" t="s">
        <v>227</v>
      </c>
      <c r="J28" s="79">
        <v>0</v>
      </c>
      <c r="K28" s="79">
        <v>0</v>
      </c>
      <c r="L28" s="78">
        <v>0</v>
      </c>
      <c r="M28" s="78">
        <v>0</v>
      </c>
      <c r="N28" s="78">
        <v>0</v>
      </c>
      <c r="O28" s="79">
        <v>0</v>
      </c>
      <c r="P28" s="79">
        <v>0</v>
      </c>
      <c r="Q28" s="79">
        <v>0</v>
      </c>
    </row>
    <row r="29" spans="2:17">
      <c r="B29" s="80" t="s">
        <v>1161</v>
      </c>
      <c r="D29" s="16"/>
      <c r="H29" s="82">
        <v>0</v>
      </c>
      <c r="K29" s="81">
        <v>0</v>
      </c>
      <c r="L29" s="82">
        <v>0</v>
      </c>
      <c r="N29" s="82">
        <v>0</v>
      </c>
      <c r="P29" s="81">
        <v>0</v>
      </c>
      <c r="Q29" s="81">
        <v>0</v>
      </c>
    </row>
    <row r="30" spans="2:17">
      <c r="B30" t="s">
        <v>227</v>
      </c>
      <c r="C30" t="s">
        <v>227</v>
      </c>
      <c r="D30" s="16"/>
      <c r="E30" t="s">
        <v>227</v>
      </c>
      <c r="H30" s="78">
        <v>0</v>
      </c>
      <c r="I30" t="s">
        <v>227</v>
      </c>
      <c r="J30" s="79">
        <v>0</v>
      </c>
      <c r="K30" s="79">
        <v>0</v>
      </c>
      <c r="L30" s="78">
        <v>0</v>
      </c>
      <c r="M30" s="78">
        <v>0</v>
      </c>
      <c r="N30" s="78">
        <v>0</v>
      </c>
      <c r="O30" s="79">
        <v>0</v>
      </c>
      <c r="P30" s="79">
        <v>0</v>
      </c>
      <c r="Q30" s="79">
        <v>0</v>
      </c>
    </row>
    <row r="31" spans="2:17">
      <c r="B31" s="80" t="s">
        <v>1162</v>
      </c>
      <c r="D31" s="16"/>
      <c r="H31" s="82">
        <v>0</v>
      </c>
      <c r="K31" s="81">
        <v>0</v>
      </c>
      <c r="L31" s="82">
        <v>0</v>
      </c>
      <c r="N31" s="82">
        <v>0</v>
      </c>
      <c r="P31" s="81">
        <v>0</v>
      </c>
      <c r="Q31" s="81">
        <v>0</v>
      </c>
    </row>
    <row r="32" spans="2:17">
      <c r="B32" s="80" t="s">
        <v>1163</v>
      </c>
      <c r="D32" s="16"/>
      <c r="H32" s="82">
        <v>0</v>
      </c>
      <c r="K32" s="81">
        <v>0</v>
      </c>
      <c r="L32" s="82">
        <v>0</v>
      </c>
      <c r="N32" s="82">
        <v>0</v>
      </c>
      <c r="P32" s="81">
        <v>0</v>
      </c>
      <c r="Q32" s="81">
        <v>0</v>
      </c>
    </row>
    <row r="33" spans="2:17">
      <c r="B33" t="s">
        <v>227</v>
      </c>
      <c r="C33" t="s">
        <v>227</v>
      </c>
      <c r="D33" s="16"/>
      <c r="E33" t="s">
        <v>227</v>
      </c>
      <c r="H33" s="78">
        <v>0</v>
      </c>
      <c r="I33" t="s">
        <v>227</v>
      </c>
      <c r="J33" s="79">
        <v>0</v>
      </c>
      <c r="K33" s="79">
        <v>0</v>
      </c>
      <c r="L33" s="78">
        <v>0</v>
      </c>
      <c r="M33" s="78">
        <v>0</v>
      </c>
      <c r="N33" s="78">
        <v>0</v>
      </c>
      <c r="O33" s="79">
        <v>0</v>
      </c>
      <c r="P33" s="79">
        <v>0</v>
      </c>
      <c r="Q33" s="79">
        <v>0</v>
      </c>
    </row>
    <row r="34" spans="2:17">
      <c r="B34" s="80" t="s">
        <v>1164</v>
      </c>
      <c r="D34" s="16"/>
      <c r="H34" s="82">
        <v>0</v>
      </c>
      <c r="K34" s="81">
        <v>0</v>
      </c>
      <c r="L34" s="82">
        <v>0</v>
      </c>
      <c r="N34" s="82">
        <v>0</v>
      </c>
      <c r="P34" s="81">
        <v>0</v>
      </c>
      <c r="Q34" s="81">
        <v>0</v>
      </c>
    </row>
    <row r="35" spans="2:17">
      <c r="B35" t="s">
        <v>227</v>
      </c>
      <c r="C35" t="s">
        <v>227</v>
      </c>
      <c r="D35" s="16"/>
      <c r="E35" t="s">
        <v>227</v>
      </c>
      <c r="H35" s="78">
        <v>0</v>
      </c>
      <c r="I35" t="s">
        <v>227</v>
      </c>
      <c r="J35" s="79">
        <v>0</v>
      </c>
      <c r="K35" s="79">
        <v>0</v>
      </c>
      <c r="L35" s="78">
        <v>0</v>
      </c>
      <c r="M35" s="78">
        <v>0</v>
      </c>
      <c r="N35" s="78">
        <v>0</v>
      </c>
      <c r="O35" s="79">
        <v>0</v>
      </c>
      <c r="P35" s="79">
        <v>0</v>
      </c>
      <c r="Q35" s="79">
        <v>0</v>
      </c>
    </row>
    <row r="36" spans="2:17">
      <c r="B36" s="80" t="s">
        <v>1165</v>
      </c>
      <c r="D36" s="16"/>
      <c r="H36" s="82">
        <v>0</v>
      </c>
      <c r="K36" s="81">
        <v>0</v>
      </c>
      <c r="L36" s="82">
        <v>0</v>
      </c>
      <c r="N36" s="82">
        <v>0</v>
      </c>
      <c r="P36" s="81">
        <v>0</v>
      </c>
      <c r="Q36" s="81">
        <v>0</v>
      </c>
    </row>
    <row r="37" spans="2:17">
      <c r="B37" t="s">
        <v>227</v>
      </c>
      <c r="C37" t="s">
        <v>227</v>
      </c>
      <c r="D37" s="16"/>
      <c r="E37" t="s">
        <v>227</v>
      </c>
      <c r="H37" s="78">
        <v>0</v>
      </c>
      <c r="I37" t="s">
        <v>227</v>
      </c>
      <c r="J37" s="79">
        <v>0</v>
      </c>
      <c r="K37" s="79">
        <v>0</v>
      </c>
      <c r="L37" s="78">
        <v>0</v>
      </c>
      <c r="M37" s="78">
        <v>0</v>
      </c>
      <c r="N37" s="78">
        <v>0</v>
      </c>
      <c r="O37" s="79">
        <v>0</v>
      </c>
      <c r="P37" s="79">
        <v>0</v>
      </c>
      <c r="Q37" s="79">
        <v>0</v>
      </c>
    </row>
    <row r="38" spans="2:17">
      <c r="B38" s="80" t="s">
        <v>1166</v>
      </c>
      <c r="D38" s="16"/>
      <c r="H38" s="82">
        <v>0</v>
      </c>
      <c r="K38" s="81">
        <v>0</v>
      </c>
      <c r="L38" s="82">
        <v>0</v>
      </c>
      <c r="N38" s="82">
        <v>0</v>
      </c>
      <c r="P38" s="81">
        <v>0</v>
      </c>
      <c r="Q38" s="81">
        <v>0</v>
      </c>
    </row>
    <row r="39" spans="2:17">
      <c r="B39" t="s">
        <v>227</v>
      </c>
      <c r="C39" t="s">
        <v>227</v>
      </c>
      <c r="D39" s="16"/>
      <c r="E39" t="s">
        <v>227</v>
      </c>
      <c r="H39" s="78">
        <v>0</v>
      </c>
      <c r="I39" t="s">
        <v>227</v>
      </c>
      <c r="J39" s="79">
        <v>0</v>
      </c>
      <c r="K39" s="79">
        <v>0</v>
      </c>
      <c r="L39" s="78">
        <v>0</v>
      </c>
      <c r="M39" s="78">
        <v>0</v>
      </c>
      <c r="N39" s="78">
        <v>0</v>
      </c>
      <c r="O39" s="79">
        <v>0</v>
      </c>
      <c r="P39" s="79">
        <v>0</v>
      </c>
      <c r="Q39" s="79">
        <v>0</v>
      </c>
    </row>
    <row r="40" spans="2:17">
      <c r="B40" t="s">
        <v>241</v>
      </c>
      <c r="D40" s="16"/>
    </row>
    <row r="41" spans="2:17">
      <c r="B41" t="s">
        <v>297</v>
      </c>
      <c r="D41" s="16"/>
    </row>
    <row r="42" spans="2:17">
      <c r="B42" t="s">
        <v>298</v>
      </c>
      <c r="D42" s="16"/>
    </row>
    <row r="43" spans="2:17">
      <c r="B43" t="s">
        <v>299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96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1473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75" t="s">
        <v>200</v>
      </c>
      <c r="C5" s="2" t="s">
        <v>201</v>
      </c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6">
        <v>4.51</v>
      </c>
      <c r="J11" s="18"/>
      <c r="K11" s="18"/>
      <c r="L11" s="18"/>
      <c r="M11" s="77">
        <v>1.34E-2</v>
      </c>
      <c r="N11" s="76">
        <v>52497281.530000001</v>
      </c>
      <c r="O11" s="7"/>
      <c r="P11" s="76">
        <v>57429.700758210725</v>
      </c>
      <c r="Q11" s="77">
        <v>1</v>
      </c>
      <c r="R11" s="77">
        <v>2.6100000000000002E-2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80" t="s">
        <v>204</v>
      </c>
      <c r="I12" s="82">
        <v>4.51</v>
      </c>
      <c r="M12" s="81">
        <v>1.34E-2</v>
      </c>
      <c r="N12" s="82">
        <v>52497281.530000001</v>
      </c>
      <c r="P12" s="82">
        <v>57429.700758210725</v>
      </c>
      <c r="Q12" s="81">
        <v>1</v>
      </c>
      <c r="R12" s="81">
        <v>2.6100000000000002E-2</v>
      </c>
    </row>
    <row r="13" spans="2:60">
      <c r="B13" s="80" t="s">
        <v>1314</v>
      </c>
      <c r="I13" s="82">
        <v>1.25</v>
      </c>
      <c r="M13" s="81">
        <v>0</v>
      </c>
      <c r="N13" s="82">
        <v>21404713.129999999</v>
      </c>
      <c r="P13" s="82">
        <v>20734.038825403401</v>
      </c>
      <c r="Q13" s="81">
        <v>0.36099999999999999</v>
      </c>
      <c r="R13" s="81">
        <v>9.4000000000000004E-3</v>
      </c>
    </row>
    <row r="14" spans="2:60">
      <c r="B14" t="s">
        <v>1315</v>
      </c>
      <c r="C14" t="s">
        <v>1316</v>
      </c>
      <c r="D14" t="s">
        <v>1317</v>
      </c>
      <c r="E14" t="s">
        <v>1318</v>
      </c>
      <c r="F14" t="s">
        <v>227</v>
      </c>
      <c r="G14" t="s">
        <v>1319</v>
      </c>
      <c r="H14" t="s">
        <v>457</v>
      </c>
      <c r="I14" s="78">
        <v>1.25</v>
      </c>
      <c r="J14" t="s">
        <v>123</v>
      </c>
      <c r="K14" t="s">
        <v>102</v>
      </c>
      <c r="L14" s="79">
        <v>1.09E-2</v>
      </c>
      <c r="M14" s="79">
        <v>0</v>
      </c>
      <c r="N14" s="78">
        <v>21404713.129999999</v>
      </c>
      <c r="O14" s="78">
        <v>96.866697999999772</v>
      </c>
      <c r="P14" s="78">
        <v>20734.038825403401</v>
      </c>
      <c r="Q14" s="79">
        <v>0.36099999999999999</v>
      </c>
      <c r="R14" s="79">
        <v>9.4000000000000004E-3</v>
      </c>
    </row>
    <row r="15" spans="2:60">
      <c r="B15" s="80" t="s">
        <v>1320</v>
      </c>
      <c r="I15" s="82">
        <v>0.13</v>
      </c>
      <c r="M15" s="81">
        <v>-0.99850000000000005</v>
      </c>
      <c r="N15" s="82">
        <v>1026</v>
      </c>
      <c r="P15" s="82">
        <v>1.1542961700000001</v>
      </c>
      <c r="Q15" s="81">
        <v>0</v>
      </c>
      <c r="R15" s="81">
        <v>0</v>
      </c>
    </row>
    <row r="16" spans="2:60">
      <c r="B16" t="s">
        <v>1321</v>
      </c>
      <c r="C16" t="s">
        <v>1316</v>
      </c>
      <c r="D16" t="s">
        <v>1322</v>
      </c>
      <c r="E16" t="s">
        <v>1323</v>
      </c>
      <c r="F16" t="s">
        <v>390</v>
      </c>
      <c r="G16" t="s">
        <v>1324</v>
      </c>
      <c r="H16" t="s">
        <v>210</v>
      </c>
      <c r="I16" s="78">
        <v>0.13</v>
      </c>
      <c r="J16" t="s">
        <v>308</v>
      </c>
      <c r="K16" t="s">
        <v>102</v>
      </c>
      <c r="L16" s="79">
        <v>0.04</v>
      </c>
      <c r="M16" s="79">
        <v>-0.99850000000000005</v>
      </c>
      <c r="N16" s="78">
        <v>1026</v>
      </c>
      <c r="O16" s="78">
        <v>112.50449999999999</v>
      </c>
      <c r="P16" s="78">
        <v>1.1542961700000001</v>
      </c>
      <c r="Q16" s="79">
        <v>0</v>
      </c>
      <c r="R16" s="79">
        <v>0</v>
      </c>
    </row>
    <row r="17" spans="2:18">
      <c r="B17" s="80" t="s">
        <v>1325</v>
      </c>
      <c r="I17" s="82">
        <v>0</v>
      </c>
      <c r="M17" s="81">
        <v>0</v>
      </c>
      <c r="N17" s="82">
        <v>0</v>
      </c>
      <c r="P17" s="82">
        <v>0</v>
      </c>
      <c r="Q17" s="81">
        <v>0</v>
      </c>
      <c r="R17" s="81">
        <v>0</v>
      </c>
    </row>
    <row r="18" spans="2:18">
      <c r="B18" t="s">
        <v>227</v>
      </c>
      <c r="D18" t="s">
        <v>227</v>
      </c>
      <c r="F18" t="s">
        <v>227</v>
      </c>
      <c r="I18" s="78">
        <v>0</v>
      </c>
      <c r="J18" t="s">
        <v>227</v>
      </c>
      <c r="K18" t="s">
        <v>227</v>
      </c>
      <c r="L18" s="79">
        <v>0</v>
      </c>
      <c r="M18" s="79">
        <v>0</v>
      </c>
      <c r="N18" s="78">
        <v>0</v>
      </c>
      <c r="O18" s="78">
        <v>0</v>
      </c>
      <c r="P18" s="78">
        <v>0</v>
      </c>
      <c r="Q18" s="79">
        <v>0</v>
      </c>
      <c r="R18" s="79">
        <v>0</v>
      </c>
    </row>
    <row r="19" spans="2:18">
      <c r="B19" s="80" t="s">
        <v>1326</v>
      </c>
      <c r="I19" s="82">
        <v>6.35</v>
      </c>
      <c r="M19" s="81">
        <v>2.1100000000000001E-2</v>
      </c>
      <c r="N19" s="82">
        <v>31091542.399999999</v>
      </c>
      <c r="P19" s="82">
        <v>36694.507636637325</v>
      </c>
      <c r="Q19" s="81">
        <v>0.63890000000000002</v>
      </c>
      <c r="R19" s="81">
        <v>1.67E-2</v>
      </c>
    </row>
    <row r="20" spans="2:18">
      <c r="B20" t="s">
        <v>1327</v>
      </c>
      <c r="C20" t="s">
        <v>1316</v>
      </c>
      <c r="D20" t="s">
        <v>1328</v>
      </c>
      <c r="E20" t="s">
        <v>1329</v>
      </c>
      <c r="F20" t="s">
        <v>355</v>
      </c>
      <c r="G20" t="s">
        <v>1330</v>
      </c>
      <c r="H20" t="s">
        <v>210</v>
      </c>
      <c r="I20" s="78">
        <v>0.01</v>
      </c>
      <c r="J20" t="s">
        <v>308</v>
      </c>
      <c r="K20" t="s">
        <v>102</v>
      </c>
      <c r="L20" s="79">
        <v>0</v>
      </c>
      <c r="M20" s="79">
        <v>0.54330000000000001</v>
      </c>
      <c r="N20" s="78">
        <v>582920.06000000006</v>
      </c>
      <c r="O20" s="78">
        <v>38.724299999999999</v>
      </c>
      <c r="P20" s="78">
        <v>225.73171279458001</v>
      </c>
      <c r="Q20" s="79">
        <v>3.8999999999999998E-3</v>
      </c>
      <c r="R20" s="79">
        <v>1E-4</v>
      </c>
    </row>
    <row r="21" spans="2:18">
      <c r="B21" t="s">
        <v>1331</v>
      </c>
      <c r="C21" t="s">
        <v>1316</v>
      </c>
      <c r="D21" t="s">
        <v>1332</v>
      </c>
      <c r="E21" t="s">
        <v>1333</v>
      </c>
      <c r="F21" t="s">
        <v>390</v>
      </c>
      <c r="G21" t="s">
        <v>1334</v>
      </c>
      <c r="H21" t="s">
        <v>210</v>
      </c>
      <c r="I21" s="78">
        <v>5.16</v>
      </c>
      <c r="J21" t="s">
        <v>875</v>
      </c>
      <c r="K21" t="s">
        <v>102</v>
      </c>
      <c r="L21" s="79">
        <v>5.5199999999999999E-2</v>
      </c>
      <c r="M21" s="79">
        <v>5.4999999999999997E-3</v>
      </c>
      <c r="N21" s="78">
        <v>179845.51</v>
      </c>
      <c r="O21" s="78">
        <v>129.6</v>
      </c>
      <c r="P21" s="78">
        <v>233.07978095999999</v>
      </c>
      <c r="Q21" s="79">
        <v>4.1000000000000003E-3</v>
      </c>
      <c r="R21" s="79">
        <v>1E-4</v>
      </c>
    </row>
    <row r="22" spans="2:18">
      <c r="B22" t="s">
        <v>1335</v>
      </c>
      <c r="C22" t="s">
        <v>1316</v>
      </c>
      <c r="D22" t="s">
        <v>1336</v>
      </c>
      <c r="E22" t="s">
        <v>1333</v>
      </c>
      <c r="F22" t="s">
        <v>390</v>
      </c>
      <c r="G22" t="s">
        <v>1334</v>
      </c>
      <c r="H22" t="s">
        <v>210</v>
      </c>
      <c r="I22" s="78">
        <v>5.16</v>
      </c>
      <c r="J22" t="s">
        <v>875</v>
      </c>
      <c r="K22" t="s">
        <v>102</v>
      </c>
      <c r="L22" s="79">
        <v>5.5199999999999999E-2</v>
      </c>
      <c r="M22" s="79">
        <v>5.4999999999999997E-3</v>
      </c>
      <c r="N22" s="78">
        <v>173528.86</v>
      </c>
      <c r="O22" s="78">
        <v>128.01</v>
      </c>
      <c r="P22" s="78">
        <v>222.13429368600001</v>
      </c>
      <c r="Q22" s="79">
        <v>3.8999999999999998E-3</v>
      </c>
      <c r="R22" s="79">
        <v>1E-4</v>
      </c>
    </row>
    <row r="23" spans="2:18">
      <c r="B23" t="s">
        <v>1337</v>
      </c>
      <c r="C23" t="s">
        <v>1316</v>
      </c>
      <c r="D23" t="s">
        <v>1338</v>
      </c>
      <c r="E23" t="s">
        <v>1333</v>
      </c>
      <c r="F23" t="s">
        <v>390</v>
      </c>
      <c r="G23" t="s">
        <v>1334</v>
      </c>
      <c r="H23" t="s">
        <v>210</v>
      </c>
      <c r="I23" s="78">
        <v>5.16</v>
      </c>
      <c r="J23" t="s">
        <v>875</v>
      </c>
      <c r="K23" t="s">
        <v>102</v>
      </c>
      <c r="L23" s="79">
        <v>5.5899999999999998E-2</v>
      </c>
      <c r="M23" s="79">
        <v>5.4999999999999997E-3</v>
      </c>
      <c r="N23" s="78">
        <v>52378.6</v>
      </c>
      <c r="O23" s="78">
        <v>130</v>
      </c>
      <c r="P23" s="78">
        <v>68.092179999999999</v>
      </c>
      <c r="Q23" s="79">
        <v>1.1999999999999999E-3</v>
      </c>
      <c r="R23" s="79">
        <v>0</v>
      </c>
    </row>
    <row r="24" spans="2:18">
      <c r="B24" t="s">
        <v>1339</v>
      </c>
      <c r="C24" t="s">
        <v>1316</v>
      </c>
      <c r="D24" t="s">
        <v>1340</v>
      </c>
      <c r="E24" t="s">
        <v>1333</v>
      </c>
      <c r="F24" t="s">
        <v>390</v>
      </c>
      <c r="G24" t="s">
        <v>1334</v>
      </c>
      <c r="H24" t="s">
        <v>210</v>
      </c>
      <c r="I24" s="78">
        <v>5.16</v>
      </c>
      <c r="J24" t="s">
        <v>441</v>
      </c>
      <c r="K24" t="s">
        <v>102</v>
      </c>
      <c r="L24" s="79">
        <v>5.5E-2</v>
      </c>
      <c r="M24" s="79">
        <v>5.4999999999999997E-3</v>
      </c>
      <c r="N24" s="78">
        <v>125417.04</v>
      </c>
      <c r="O24" s="78">
        <v>127.75</v>
      </c>
      <c r="P24" s="78">
        <v>160.2202686</v>
      </c>
      <c r="Q24" s="79">
        <v>2.8E-3</v>
      </c>
      <c r="R24" s="79">
        <v>1E-4</v>
      </c>
    </row>
    <row r="25" spans="2:18">
      <c r="B25" t="s">
        <v>1341</v>
      </c>
      <c r="C25" t="s">
        <v>1316</v>
      </c>
      <c r="D25" t="s">
        <v>1342</v>
      </c>
      <c r="E25" t="s">
        <v>1333</v>
      </c>
      <c r="F25" t="s">
        <v>390</v>
      </c>
      <c r="G25" t="s">
        <v>1334</v>
      </c>
      <c r="H25" t="s">
        <v>210</v>
      </c>
      <c r="I25" s="78">
        <v>5.18</v>
      </c>
      <c r="J25" t="s">
        <v>441</v>
      </c>
      <c r="K25" t="s">
        <v>102</v>
      </c>
      <c r="L25" s="79">
        <v>5.5E-2</v>
      </c>
      <c r="M25" s="79">
        <v>3.8999999999999998E-3</v>
      </c>
      <c r="N25" s="78">
        <v>8244.24</v>
      </c>
      <c r="O25" s="78">
        <v>126.52</v>
      </c>
      <c r="P25" s="78">
        <v>10.430612448</v>
      </c>
      <c r="Q25" s="79">
        <v>2.0000000000000001E-4</v>
      </c>
      <c r="R25" s="79">
        <v>0</v>
      </c>
    </row>
    <row r="26" spans="2:18">
      <c r="B26" t="s">
        <v>1343</v>
      </c>
      <c r="C26" t="s">
        <v>1316</v>
      </c>
      <c r="D26" t="s">
        <v>1344</v>
      </c>
      <c r="E26" t="s">
        <v>1333</v>
      </c>
      <c r="F26" t="s">
        <v>390</v>
      </c>
      <c r="G26" t="s">
        <v>1334</v>
      </c>
      <c r="H26" t="s">
        <v>210</v>
      </c>
      <c r="I26" s="78">
        <v>5.16</v>
      </c>
      <c r="J26" t="s">
        <v>441</v>
      </c>
      <c r="K26" t="s">
        <v>102</v>
      </c>
      <c r="L26" s="79">
        <v>5.5E-2</v>
      </c>
      <c r="M26" s="79">
        <v>5.4999999999999997E-3</v>
      </c>
      <c r="N26" s="78">
        <v>95060.7</v>
      </c>
      <c r="O26" s="78">
        <v>125.5</v>
      </c>
      <c r="P26" s="78">
        <v>119.30117850000001</v>
      </c>
      <c r="Q26" s="79">
        <v>2.0999999999999999E-3</v>
      </c>
      <c r="R26" s="79">
        <v>1E-4</v>
      </c>
    </row>
    <row r="27" spans="2:18">
      <c r="B27" t="s">
        <v>1345</v>
      </c>
      <c r="C27" t="s">
        <v>1316</v>
      </c>
      <c r="D27" t="s">
        <v>1346</v>
      </c>
      <c r="E27" t="s">
        <v>1333</v>
      </c>
      <c r="F27" t="s">
        <v>390</v>
      </c>
      <c r="G27" t="s">
        <v>1334</v>
      </c>
      <c r="H27" t="s">
        <v>210</v>
      </c>
      <c r="I27" s="78">
        <v>5.16</v>
      </c>
      <c r="J27" t="s">
        <v>441</v>
      </c>
      <c r="K27" t="s">
        <v>102</v>
      </c>
      <c r="L27" s="79">
        <v>5.5E-2</v>
      </c>
      <c r="M27" s="79">
        <v>5.4999999999999997E-3</v>
      </c>
      <c r="N27" s="78">
        <v>18310.04</v>
      </c>
      <c r="O27" s="78">
        <v>125.5</v>
      </c>
      <c r="P27" s="78">
        <v>22.979100200000001</v>
      </c>
      <c r="Q27" s="79">
        <v>4.0000000000000002E-4</v>
      </c>
      <c r="R27" s="79">
        <v>0</v>
      </c>
    </row>
    <row r="28" spans="2:18">
      <c r="B28" t="s">
        <v>1347</v>
      </c>
      <c r="C28" t="s">
        <v>1316</v>
      </c>
      <c r="D28" t="s">
        <v>1348</v>
      </c>
      <c r="E28" t="s">
        <v>1333</v>
      </c>
      <c r="F28" t="s">
        <v>390</v>
      </c>
      <c r="G28" t="s">
        <v>1334</v>
      </c>
      <c r="H28" t="s">
        <v>210</v>
      </c>
      <c r="I28" s="78">
        <v>5.16</v>
      </c>
      <c r="J28" t="s">
        <v>441</v>
      </c>
      <c r="K28" t="s">
        <v>102</v>
      </c>
      <c r="L28" s="79">
        <v>5.5E-2</v>
      </c>
      <c r="M28" s="79">
        <v>5.4999999999999997E-3</v>
      </c>
      <c r="N28" s="78">
        <v>17644.84</v>
      </c>
      <c r="O28" s="78">
        <v>125.99</v>
      </c>
      <c r="P28" s="78">
        <v>22.230733915999998</v>
      </c>
      <c r="Q28" s="79">
        <v>4.0000000000000002E-4</v>
      </c>
      <c r="R28" s="79">
        <v>0</v>
      </c>
    </row>
    <row r="29" spans="2:18">
      <c r="B29" t="s">
        <v>1349</v>
      </c>
      <c r="C29" t="s">
        <v>1316</v>
      </c>
      <c r="D29" t="s">
        <v>1350</v>
      </c>
      <c r="E29" t="s">
        <v>1333</v>
      </c>
      <c r="F29" t="s">
        <v>390</v>
      </c>
      <c r="G29" t="s">
        <v>1334</v>
      </c>
      <c r="H29" t="s">
        <v>210</v>
      </c>
      <c r="I29" s="78">
        <v>5.16</v>
      </c>
      <c r="J29" t="s">
        <v>441</v>
      </c>
      <c r="K29" t="s">
        <v>102</v>
      </c>
      <c r="L29" s="79">
        <v>5.5E-2</v>
      </c>
      <c r="M29" s="79">
        <v>5.4999999999999997E-3</v>
      </c>
      <c r="N29" s="78">
        <v>35210.51</v>
      </c>
      <c r="O29" s="78">
        <v>126.23</v>
      </c>
      <c r="P29" s="78">
        <v>44.446226772999999</v>
      </c>
      <c r="Q29" s="79">
        <v>8.0000000000000004E-4</v>
      </c>
      <c r="R29" s="79">
        <v>0</v>
      </c>
    </row>
    <row r="30" spans="2:18">
      <c r="B30" t="s">
        <v>1351</v>
      </c>
      <c r="C30" t="s">
        <v>1316</v>
      </c>
      <c r="D30" t="s">
        <v>1352</v>
      </c>
      <c r="E30" t="s">
        <v>1333</v>
      </c>
      <c r="F30" t="s">
        <v>390</v>
      </c>
      <c r="G30" t="s">
        <v>1334</v>
      </c>
      <c r="H30" t="s">
        <v>210</v>
      </c>
      <c r="I30" s="78">
        <v>5.16</v>
      </c>
      <c r="J30" t="s">
        <v>441</v>
      </c>
      <c r="K30" t="s">
        <v>102</v>
      </c>
      <c r="L30" s="79">
        <v>5.5E-2</v>
      </c>
      <c r="M30" s="79">
        <v>5.4999999999999997E-3</v>
      </c>
      <c r="N30" s="78">
        <v>22063.68</v>
      </c>
      <c r="O30" s="78">
        <v>125.74</v>
      </c>
      <c r="P30" s="78">
        <v>27.742871231999999</v>
      </c>
      <c r="Q30" s="79">
        <v>5.0000000000000001E-4</v>
      </c>
      <c r="R30" s="79">
        <v>0</v>
      </c>
    </row>
    <row r="31" spans="2:18">
      <c r="B31" t="s">
        <v>1353</v>
      </c>
      <c r="C31" t="s">
        <v>1316</v>
      </c>
      <c r="D31" t="s">
        <v>1354</v>
      </c>
      <c r="E31" t="s">
        <v>1333</v>
      </c>
      <c r="F31" t="s">
        <v>390</v>
      </c>
      <c r="G31" t="s">
        <v>1334</v>
      </c>
      <c r="H31" t="s">
        <v>210</v>
      </c>
      <c r="I31" s="78">
        <v>5.16</v>
      </c>
      <c r="J31" t="s">
        <v>441</v>
      </c>
      <c r="K31" t="s">
        <v>102</v>
      </c>
      <c r="L31" s="79">
        <v>5.5E-2</v>
      </c>
      <c r="M31" s="79">
        <v>5.4999999999999997E-3</v>
      </c>
      <c r="N31" s="78">
        <v>12425.15</v>
      </c>
      <c r="O31" s="78">
        <v>125.62</v>
      </c>
      <c r="P31" s="78">
        <v>15.60847343</v>
      </c>
      <c r="Q31" s="79">
        <v>2.9999999999999997E-4</v>
      </c>
      <c r="R31" s="79">
        <v>0</v>
      </c>
    </row>
    <row r="32" spans="2:18">
      <c r="B32" t="s">
        <v>1355</v>
      </c>
      <c r="C32" t="s">
        <v>1316</v>
      </c>
      <c r="D32" t="s">
        <v>1356</v>
      </c>
      <c r="E32" t="s">
        <v>1333</v>
      </c>
      <c r="F32" t="s">
        <v>390</v>
      </c>
      <c r="G32" t="s">
        <v>1334</v>
      </c>
      <c r="H32" t="s">
        <v>210</v>
      </c>
      <c r="I32" s="78">
        <v>5.16</v>
      </c>
      <c r="J32" t="s">
        <v>441</v>
      </c>
      <c r="K32" t="s">
        <v>102</v>
      </c>
      <c r="L32" s="79">
        <v>5.5E-2</v>
      </c>
      <c r="M32" s="79">
        <v>5.4999999999999997E-3</v>
      </c>
      <c r="N32" s="78">
        <v>37064.589999999997</v>
      </c>
      <c r="O32" s="78">
        <v>125.51</v>
      </c>
      <c r="P32" s="78">
        <v>46.519766908999998</v>
      </c>
      <c r="Q32" s="79">
        <v>8.0000000000000004E-4</v>
      </c>
      <c r="R32" s="79">
        <v>0</v>
      </c>
    </row>
    <row r="33" spans="2:18">
      <c r="B33" t="s">
        <v>1357</v>
      </c>
      <c r="C33" t="s">
        <v>1316</v>
      </c>
      <c r="D33" t="s">
        <v>1358</v>
      </c>
      <c r="E33" t="s">
        <v>1333</v>
      </c>
      <c r="F33" t="s">
        <v>390</v>
      </c>
      <c r="G33" t="s">
        <v>1334</v>
      </c>
      <c r="H33" t="s">
        <v>210</v>
      </c>
      <c r="I33" s="78">
        <v>5.16</v>
      </c>
      <c r="J33" t="s">
        <v>875</v>
      </c>
      <c r="K33" t="s">
        <v>102</v>
      </c>
      <c r="L33" s="79">
        <v>5.5199999999999999E-2</v>
      </c>
      <c r="M33" s="79">
        <v>5.4999999999999997E-3</v>
      </c>
      <c r="N33" s="78">
        <v>231306.22</v>
      </c>
      <c r="O33" s="78">
        <v>127.14</v>
      </c>
      <c r="P33" s="78">
        <v>294.08272810800003</v>
      </c>
      <c r="Q33" s="79">
        <v>5.1000000000000004E-3</v>
      </c>
      <c r="R33" s="79">
        <v>1E-4</v>
      </c>
    </row>
    <row r="34" spans="2:18">
      <c r="B34" t="s">
        <v>1359</v>
      </c>
      <c r="C34" t="s">
        <v>1316</v>
      </c>
      <c r="D34" t="s">
        <v>1360</v>
      </c>
      <c r="E34" t="s">
        <v>1333</v>
      </c>
      <c r="F34" t="s">
        <v>390</v>
      </c>
      <c r="G34" t="s">
        <v>1334</v>
      </c>
      <c r="H34" t="s">
        <v>210</v>
      </c>
      <c r="I34" s="78">
        <v>5.16</v>
      </c>
      <c r="J34" t="s">
        <v>875</v>
      </c>
      <c r="K34" t="s">
        <v>102</v>
      </c>
      <c r="L34" s="79">
        <v>5.5199999999999999E-2</v>
      </c>
      <c r="M34" s="79">
        <v>5.4999999999999997E-3</v>
      </c>
      <c r="N34" s="78">
        <v>172544.63</v>
      </c>
      <c r="O34" s="78">
        <v>129.6</v>
      </c>
      <c r="P34" s="78">
        <v>223.61784048000001</v>
      </c>
      <c r="Q34" s="79">
        <v>3.8999999999999998E-3</v>
      </c>
      <c r="R34" s="79">
        <v>1E-4</v>
      </c>
    </row>
    <row r="35" spans="2:18">
      <c r="B35" t="s">
        <v>1361</v>
      </c>
      <c r="C35" t="s">
        <v>1316</v>
      </c>
      <c r="D35" t="s">
        <v>1362</v>
      </c>
      <c r="E35" t="s">
        <v>1333</v>
      </c>
      <c r="F35" t="s">
        <v>390</v>
      </c>
      <c r="G35" t="s">
        <v>1334</v>
      </c>
      <c r="H35" t="s">
        <v>210</v>
      </c>
      <c r="I35" s="78">
        <v>5.18</v>
      </c>
      <c r="J35" t="s">
        <v>875</v>
      </c>
      <c r="K35" t="s">
        <v>102</v>
      </c>
      <c r="L35" s="79">
        <v>5.5399999999999998E-2</v>
      </c>
      <c r="M35" s="79">
        <v>3.8999999999999998E-3</v>
      </c>
      <c r="N35" s="78">
        <v>37968.57</v>
      </c>
      <c r="O35" s="78">
        <v>130.25</v>
      </c>
      <c r="P35" s="78">
        <v>49.454062424999996</v>
      </c>
      <c r="Q35" s="79">
        <v>8.9999999999999998E-4</v>
      </c>
      <c r="R35" s="79">
        <v>0</v>
      </c>
    </row>
    <row r="36" spans="2:18">
      <c r="B36" t="s">
        <v>1363</v>
      </c>
      <c r="C36" t="s">
        <v>1316</v>
      </c>
      <c r="D36" t="s">
        <v>1364</v>
      </c>
      <c r="E36" t="s">
        <v>1333</v>
      </c>
      <c r="F36" t="s">
        <v>390</v>
      </c>
      <c r="G36" t="s">
        <v>1334</v>
      </c>
      <c r="H36" t="s">
        <v>210</v>
      </c>
      <c r="I36" s="78">
        <v>5.16</v>
      </c>
      <c r="J36" t="s">
        <v>875</v>
      </c>
      <c r="K36" t="s">
        <v>102</v>
      </c>
      <c r="L36" s="79">
        <v>5.5399999999999998E-2</v>
      </c>
      <c r="M36" s="79">
        <v>5.4999999999999997E-3</v>
      </c>
      <c r="N36" s="78">
        <v>178032.25</v>
      </c>
      <c r="O36" s="78">
        <v>129.13999999999999</v>
      </c>
      <c r="P36" s="78">
        <v>229.91084764999999</v>
      </c>
      <c r="Q36" s="79">
        <v>4.0000000000000001E-3</v>
      </c>
      <c r="R36" s="79">
        <v>1E-4</v>
      </c>
    </row>
    <row r="37" spans="2:18">
      <c r="B37" t="s">
        <v>1365</v>
      </c>
      <c r="C37" t="s">
        <v>1316</v>
      </c>
      <c r="D37" t="s">
        <v>1366</v>
      </c>
      <c r="E37" t="s">
        <v>1333</v>
      </c>
      <c r="F37" t="s">
        <v>390</v>
      </c>
      <c r="G37" t="s">
        <v>1334</v>
      </c>
      <c r="H37" t="s">
        <v>210</v>
      </c>
      <c r="I37" s="78">
        <v>5.18</v>
      </c>
      <c r="J37" t="s">
        <v>875</v>
      </c>
      <c r="K37" t="s">
        <v>102</v>
      </c>
      <c r="L37" s="79">
        <v>5.6099999999999997E-2</v>
      </c>
      <c r="M37" s="79">
        <v>2.3999999999999998E-3</v>
      </c>
      <c r="N37" s="78">
        <v>37270.94</v>
      </c>
      <c r="O37" s="78">
        <v>132.78</v>
      </c>
      <c r="P37" s="78">
        <v>49.488354131999998</v>
      </c>
      <c r="Q37" s="79">
        <v>8.9999999999999998E-4</v>
      </c>
      <c r="R37" s="79">
        <v>0</v>
      </c>
    </row>
    <row r="38" spans="2:18">
      <c r="B38" t="s">
        <v>1367</v>
      </c>
      <c r="C38" t="s">
        <v>1316</v>
      </c>
      <c r="D38" t="s">
        <v>1368</v>
      </c>
      <c r="E38" t="s">
        <v>1333</v>
      </c>
      <c r="F38" t="s">
        <v>390</v>
      </c>
      <c r="G38" t="s">
        <v>1334</v>
      </c>
      <c r="H38" t="s">
        <v>210</v>
      </c>
      <c r="I38" s="78">
        <v>5.16</v>
      </c>
      <c r="J38" t="s">
        <v>875</v>
      </c>
      <c r="K38" t="s">
        <v>102</v>
      </c>
      <c r="L38" s="79">
        <v>5.5300000000000002E-2</v>
      </c>
      <c r="M38" s="79">
        <v>5.4999999999999997E-3</v>
      </c>
      <c r="N38" s="78">
        <v>54798.66</v>
      </c>
      <c r="O38" s="78">
        <v>127.49</v>
      </c>
      <c r="P38" s="78">
        <v>69.862811633999996</v>
      </c>
      <c r="Q38" s="79">
        <v>1.1999999999999999E-3</v>
      </c>
      <c r="R38" s="79">
        <v>0</v>
      </c>
    </row>
    <row r="39" spans="2:18">
      <c r="B39" t="s">
        <v>1369</v>
      </c>
      <c r="C39" t="s">
        <v>1316</v>
      </c>
      <c r="D39" t="s">
        <v>1370</v>
      </c>
      <c r="E39" t="s">
        <v>1333</v>
      </c>
      <c r="F39" t="s">
        <v>390</v>
      </c>
      <c r="G39" t="s">
        <v>1334</v>
      </c>
      <c r="H39" t="s">
        <v>210</v>
      </c>
      <c r="I39" s="78">
        <v>5.15</v>
      </c>
      <c r="J39" t="s">
        <v>875</v>
      </c>
      <c r="K39" t="s">
        <v>102</v>
      </c>
      <c r="L39" s="79">
        <v>5.6099999999999997E-2</v>
      </c>
      <c r="M39" s="79">
        <v>5.4999999999999997E-3</v>
      </c>
      <c r="N39" s="78">
        <v>175881.34</v>
      </c>
      <c r="O39" s="78">
        <v>130.72</v>
      </c>
      <c r="P39" s="78">
        <v>229.91208764800001</v>
      </c>
      <c r="Q39" s="79">
        <v>4.0000000000000001E-3</v>
      </c>
      <c r="R39" s="79">
        <v>1E-4</v>
      </c>
    </row>
    <row r="40" spans="2:18">
      <c r="B40" t="s">
        <v>1371</v>
      </c>
      <c r="C40" t="s">
        <v>1316</v>
      </c>
      <c r="D40" t="s">
        <v>1372</v>
      </c>
      <c r="E40" t="s">
        <v>1333</v>
      </c>
      <c r="F40" t="s">
        <v>390</v>
      </c>
      <c r="G40" t="s">
        <v>1334</v>
      </c>
      <c r="H40" t="s">
        <v>210</v>
      </c>
      <c r="I40" s="78">
        <v>5.17</v>
      </c>
      <c r="J40" t="s">
        <v>875</v>
      </c>
      <c r="K40" t="s">
        <v>102</v>
      </c>
      <c r="L40" s="79">
        <v>5.6099999999999997E-2</v>
      </c>
      <c r="M40" s="79">
        <v>3.8999999999999998E-3</v>
      </c>
      <c r="N40" s="78">
        <v>8048.21</v>
      </c>
      <c r="O40" s="78">
        <v>131.02000000000001</v>
      </c>
      <c r="P40" s="78">
        <v>10.544764742</v>
      </c>
      <c r="Q40" s="79">
        <v>2.0000000000000001E-4</v>
      </c>
      <c r="R40" s="79">
        <v>0</v>
      </c>
    </row>
    <row r="41" spans="2:18">
      <c r="B41" t="s">
        <v>1373</v>
      </c>
      <c r="C41" t="s">
        <v>1316</v>
      </c>
      <c r="D41" t="s">
        <v>1374</v>
      </c>
      <c r="E41" t="s">
        <v>1333</v>
      </c>
      <c r="F41" t="s">
        <v>390</v>
      </c>
      <c r="G41" t="s">
        <v>1334</v>
      </c>
      <c r="H41" t="s">
        <v>210</v>
      </c>
      <c r="I41" s="78">
        <v>5.15</v>
      </c>
      <c r="J41" t="s">
        <v>875</v>
      </c>
      <c r="K41" t="s">
        <v>102</v>
      </c>
      <c r="L41" s="79">
        <v>5.6099999999999997E-2</v>
      </c>
      <c r="M41" s="79">
        <v>5.4999999999999997E-3</v>
      </c>
      <c r="N41" s="78">
        <v>175122.29</v>
      </c>
      <c r="O41" s="78">
        <v>130.46</v>
      </c>
      <c r="P41" s="78">
        <v>228.46453953400001</v>
      </c>
      <c r="Q41" s="79">
        <v>4.0000000000000001E-3</v>
      </c>
      <c r="R41" s="79">
        <v>1E-4</v>
      </c>
    </row>
    <row r="42" spans="2:18">
      <c r="B42" t="s">
        <v>1375</v>
      </c>
      <c r="C42" t="s">
        <v>1316</v>
      </c>
      <c r="D42" t="s">
        <v>1376</v>
      </c>
      <c r="E42" t="s">
        <v>1333</v>
      </c>
      <c r="F42" t="s">
        <v>390</v>
      </c>
      <c r="G42" t="s">
        <v>1334</v>
      </c>
      <c r="H42" t="s">
        <v>210</v>
      </c>
      <c r="I42" s="78">
        <v>5.17</v>
      </c>
      <c r="J42" t="s">
        <v>875</v>
      </c>
      <c r="K42" t="s">
        <v>102</v>
      </c>
      <c r="L42" s="79">
        <v>5.6099999999999997E-2</v>
      </c>
      <c r="M42" s="79">
        <v>3.8E-3</v>
      </c>
      <c r="N42" s="78">
        <v>9724.7199999999993</v>
      </c>
      <c r="O42" s="78">
        <v>131.52000000000001</v>
      </c>
      <c r="P42" s="78">
        <v>12.789951744</v>
      </c>
      <c r="Q42" s="79">
        <v>2.0000000000000001E-4</v>
      </c>
      <c r="R42" s="79">
        <v>0</v>
      </c>
    </row>
    <row r="43" spans="2:18">
      <c r="B43" t="s">
        <v>1377</v>
      </c>
      <c r="C43" t="s">
        <v>1316</v>
      </c>
      <c r="D43" t="s">
        <v>1378</v>
      </c>
      <c r="E43" t="s">
        <v>1333</v>
      </c>
      <c r="F43" t="s">
        <v>390</v>
      </c>
      <c r="G43" t="s">
        <v>1334</v>
      </c>
      <c r="H43" t="s">
        <v>210</v>
      </c>
      <c r="I43" s="78">
        <v>5.16</v>
      </c>
      <c r="J43" t="s">
        <v>441</v>
      </c>
      <c r="K43" t="s">
        <v>102</v>
      </c>
      <c r="L43" s="79">
        <v>5.5E-2</v>
      </c>
      <c r="M43" s="79">
        <v>5.4999999999999997E-3</v>
      </c>
      <c r="N43" s="78">
        <v>146570.15</v>
      </c>
      <c r="O43" s="78">
        <v>127.17</v>
      </c>
      <c r="P43" s="78">
        <v>186.393259755</v>
      </c>
      <c r="Q43" s="79">
        <v>3.2000000000000002E-3</v>
      </c>
      <c r="R43" s="79">
        <v>1E-4</v>
      </c>
    </row>
    <row r="44" spans="2:18">
      <c r="B44" t="s">
        <v>1379</v>
      </c>
      <c r="C44" t="s">
        <v>1316</v>
      </c>
      <c r="D44" t="s">
        <v>1380</v>
      </c>
      <c r="E44" t="s">
        <v>1333</v>
      </c>
      <c r="F44" t="s">
        <v>390</v>
      </c>
      <c r="G44" t="s">
        <v>1334</v>
      </c>
      <c r="H44" t="s">
        <v>210</v>
      </c>
      <c r="I44" s="78">
        <v>5.19</v>
      </c>
      <c r="J44" t="s">
        <v>441</v>
      </c>
      <c r="K44" t="s">
        <v>102</v>
      </c>
      <c r="L44" s="79">
        <v>5.5E-2</v>
      </c>
      <c r="M44" s="79">
        <v>2.3999999999999998E-3</v>
      </c>
      <c r="N44" s="78">
        <v>39953.81</v>
      </c>
      <c r="O44" s="78">
        <v>129.78</v>
      </c>
      <c r="P44" s="78">
        <v>51.852054617999997</v>
      </c>
      <c r="Q44" s="79">
        <v>8.9999999999999998E-4</v>
      </c>
      <c r="R44" s="79">
        <v>0</v>
      </c>
    </row>
    <row r="45" spans="2:18">
      <c r="B45" t="s">
        <v>1381</v>
      </c>
      <c r="C45" t="s">
        <v>1316</v>
      </c>
      <c r="D45" t="s">
        <v>1382</v>
      </c>
      <c r="E45" t="s">
        <v>1333</v>
      </c>
      <c r="F45" t="s">
        <v>390</v>
      </c>
      <c r="G45" t="s">
        <v>1334</v>
      </c>
      <c r="H45" t="s">
        <v>210</v>
      </c>
      <c r="I45" s="78">
        <v>5.16</v>
      </c>
      <c r="J45" t="s">
        <v>441</v>
      </c>
      <c r="K45" t="s">
        <v>102</v>
      </c>
      <c r="L45" s="79">
        <v>5.5E-2</v>
      </c>
      <c r="M45" s="79">
        <v>5.4999999999999997E-3</v>
      </c>
      <c r="N45" s="78">
        <v>80882.759999999995</v>
      </c>
      <c r="O45" s="78">
        <v>127.52</v>
      </c>
      <c r="P45" s="78">
        <v>103.141695552</v>
      </c>
      <c r="Q45" s="79">
        <v>1.8E-3</v>
      </c>
      <c r="R45" s="79">
        <v>0</v>
      </c>
    </row>
    <row r="46" spans="2:18">
      <c r="B46" t="s">
        <v>1383</v>
      </c>
      <c r="C46" t="s">
        <v>1316</v>
      </c>
      <c r="D46" t="s">
        <v>1384</v>
      </c>
      <c r="E46" t="s">
        <v>1333</v>
      </c>
      <c r="F46" t="s">
        <v>390</v>
      </c>
      <c r="G46" t="s">
        <v>1334</v>
      </c>
      <c r="H46" t="s">
        <v>210</v>
      </c>
      <c r="I46" s="78">
        <v>5.19</v>
      </c>
      <c r="J46" t="s">
        <v>441</v>
      </c>
      <c r="K46" t="s">
        <v>102</v>
      </c>
      <c r="L46" s="79">
        <v>5.5E-2</v>
      </c>
      <c r="M46" s="79">
        <v>2.5000000000000001E-3</v>
      </c>
      <c r="N46" s="78">
        <v>33085.19</v>
      </c>
      <c r="O46" s="78">
        <v>128.85</v>
      </c>
      <c r="P46" s="78">
        <v>42.630267314999998</v>
      </c>
      <c r="Q46" s="79">
        <v>6.9999999999999999E-4</v>
      </c>
      <c r="R46" s="79">
        <v>0</v>
      </c>
    </row>
    <row r="47" spans="2:18">
      <c r="B47" t="s">
        <v>1385</v>
      </c>
      <c r="C47" t="s">
        <v>1316</v>
      </c>
      <c r="D47" t="s">
        <v>1386</v>
      </c>
      <c r="E47" t="s">
        <v>1333</v>
      </c>
      <c r="F47" t="s">
        <v>390</v>
      </c>
      <c r="G47" t="s">
        <v>1334</v>
      </c>
      <c r="H47" t="s">
        <v>210</v>
      </c>
      <c r="I47" s="78">
        <v>5.19</v>
      </c>
      <c r="J47" t="s">
        <v>441</v>
      </c>
      <c r="K47" t="s">
        <v>102</v>
      </c>
      <c r="L47" s="79">
        <v>5.5E-2</v>
      </c>
      <c r="M47" s="79">
        <v>2.8E-3</v>
      </c>
      <c r="N47" s="78">
        <v>29041.29</v>
      </c>
      <c r="O47" s="78">
        <v>127.62</v>
      </c>
      <c r="P47" s="78">
        <v>37.062494297999997</v>
      </c>
      <c r="Q47" s="79">
        <v>5.9999999999999995E-4</v>
      </c>
      <c r="R47" s="79">
        <v>0</v>
      </c>
    </row>
    <row r="48" spans="2:18">
      <c r="B48" t="s">
        <v>1387</v>
      </c>
      <c r="C48" t="s">
        <v>1316</v>
      </c>
      <c r="D48" t="s">
        <v>1388</v>
      </c>
      <c r="E48" t="s">
        <v>1333</v>
      </c>
      <c r="F48" t="s">
        <v>390</v>
      </c>
      <c r="G48" t="s">
        <v>1334</v>
      </c>
      <c r="H48" t="s">
        <v>210</v>
      </c>
      <c r="I48" s="78">
        <v>5.07</v>
      </c>
      <c r="J48" t="s">
        <v>441</v>
      </c>
      <c r="K48" t="s">
        <v>102</v>
      </c>
      <c r="L48" s="79">
        <v>5.5E-2</v>
      </c>
      <c r="M48" s="79">
        <v>1.5299999999999999E-2</v>
      </c>
      <c r="N48" s="78">
        <v>90671.76</v>
      </c>
      <c r="O48" s="78">
        <v>119.4</v>
      </c>
      <c r="P48" s="78">
        <v>108.26208144</v>
      </c>
      <c r="Q48" s="79">
        <v>1.9E-3</v>
      </c>
      <c r="R48" s="79">
        <v>0</v>
      </c>
    </row>
    <row r="49" spans="2:18">
      <c r="B49" t="s">
        <v>1389</v>
      </c>
      <c r="C49" t="s">
        <v>1316</v>
      </c>
      <c r="D49" t="s">
        <v>1390</v>
      </c>
      <c r="E49" t="s">
        <v>1333</v>
      </c>
      <c r="F49" t="s">
        <v>390</v>
      </c>
      <c r="G49" t="s">
        <v>1334</v>
      </c>
      <c r="H49" t="s">
        <v>210</v>
      </c>
      <c r="I49" s="78">
        <v>5.07</v>
      </c>
      <c r="J49" t="s">
        <v>441</v>
      </c>
      <c r="K49" t="s">
        <v>102</v>
      </c>
      <c r="L49" s="79">
        <v>5.5E-2</v>
      </c>
      <c r="M49" s="79">
        <v>1.5299999999999999E-2</v>
      </c>
      <c r="N49" s="78">
        <v>66355.78</v>
      </c>
      <c r="O49" s="78">
        <v>119.39</v>
      </c>
      <c r="P49" s="78">
        <v>79.222165742000001</v>
      </c>
      <c r="Q49" s="79">
        <v>1.4E-3</v>
      </c>
      <c r="R49" s="79">
        <v>0</v>
      </c>
    </row>
    <row r="50" spans="2:18">
      <c r="B50" t="s">
        <v>1391</v>
      </c>
      <c r="C50" t="s">
        <v>1316</v>
      </c>
      <c r="D50" t="s">
        <v>1392</v>
      </c>
      <c r="E50" t="s">
        <v>1333</v>
      </c>
      <c r="F50" t="s">
        <v>390</v>
      </c>
      <c r="G50" t="s">
        <v>1334</v>
      </c>
      <c r="H50" t="s">
        <v>210</v>
      </c>
      <c r="I50" s="78">
        <v>5.18</v>
      </c>
      <c r="J50" t="s">
        <v>441</v>
      </c>
      <c r="K50" t="s">
        <v>102</v>
      </c>
      <c r="L50" s="79">
        <v>5.5E-2</v>
      </c>
      <c r="M50" s="79">
        <v>3.7000000000000002E-3</v>
      </c>
      <c r="N50" s="78">
        <v>32376.799999999999</v>
      </c>
      <c r="O50" s="78">
        <v>126.69</v>
      </c>
      <c r="P50" s="78">
        <v>41.018167920000003</v>
      </c>
      <c r="Q50" s="79">
        <v>6.9999999999999999E-4</v>
      </c>
      <c r="R50" s="79">
        <v>0</v>
      </c>
    </row>
    <row r="51" spans="2:18">
      <c r="B51" t="s">
        <v>1393</v>
      </c>
      <c r="C51" t="s">
        <v>1316</v>
      </c>
      <c r="D51" t="s">
        <v>1394</v>
      </c>
      <c r="E51" t="s">
        <v>1333</v>
      </c>
      <c r="F51" t="s">
        <v>390</v>
      </c>
      <c r="G51" t="s">
        <v>1334</v>
      </c>
      <c r="H51" t="s">
        <v>210</v>
      </c>
      <c r="I51" s="78">
        <v>5.16</v>
      </c>
      <c r="J51" t="s">
        <v>441</v>
      </c>
      <c r="K51" t="s">
        <v>102</v>
      </c>
      <c r="L51" s="79">
        <v>5.5E-2</v>
      </c>
      <c r="M51" s="79">
        <v>5.4999999999999997E-3</v>
      </c>
      <c r="N51" s="78">
        <v>14428.21</v>
      </c>
      <c r="O51" s="78">
        <v>125.51</v>
      </c>
      <c r="P51" s="78">
        <v>18.108846370999998</v>
      </c>
      <c r="Q51" s="79">
        <v>2.9999999999999997E-4</v>
      </c>
      <c r="R51" s="79">
        <v>0</v>
      </c>
    </row>
    <row r="52" spans="2:18">
      <c r="B52" t="s">
        <v>1395</v>
      </c>
      <c r="C52" t="s">
        <v>1316</v>
      </c>
      <c r="D52" t="s">
        <v>1396</v>
      </c>
      <c r="E52" t="s">
        <v>1333</v>
      </c>
      <c r="F52" t="s">
        <v>390</v>
      </c>
      <c r="G52" t="s">
        <v>1334</v>
      </c>
      <c r="H52" t="s">
        <v>210</v>
      </c>
      <c r="I52" s="78">
        <v>5.16</v>
      </c>
      <c r="J52" t="s">
        <v>441</v>
      </c>
      <c r="K52" t="s">
        <v>102</v>
      </c>
      <c r="L52" s="79">
        <v>5.5E-2</v>
      </c>
      <c r="M52" s="79">
        <v>5.4999999999999997E-3</v>
      </c>
      <c r="N52" s="78">
        <v>96962.48</v>
      </c>
      <c r="O52" s="78">
        <v>125.5</v>
      </c>
      <c r="P52" s="78">
        <v>121.6879124</v>
      </c>
      <c r="Q52" s="79">
        <v>2.0999999999999999E-3</v>
      </c>
      <c r="R52" s="79">
        <v>1E-4</v>
      </c>
    </row>
    <row r="53" spans="2:18">
      <c r="B53" t="s">
        <v>1397</v>
      </c>
      <c r="C53" t="s">
        <v>1316</v>
      </c>
      <c r="D53" t="s">
        <v>1398</v>
      </c>
      <c r="E53" t="s">
        <v>1333</v>
      </c>
      <c r="F53" t="s">
        <v>390</v>
      </c>
      <c r="G53" t="s">
        <v>1334</v>
      </c>
      <c r="H53" t="s">
        <v>210</v>
      </c>
      <c r="I53" s="78">
        <v>5.16</v>
      </c>
      <c r="J53" t="s">
        <v>441</v>
      </c>
      <c r="K53" t="s">
        <v>102</v>
      </c>
      <c r="L53" s="79">
        <v>5.5E-2</v>
      </c>
      <c r="M53" s="79">
        <v>5.4999999999999997E-3</v>
      </c>
      <c r="N53" s="78">
        <v>189399.2</v>
      </c>
      <c r="O53" s="78">
        <v>126.63</v>
      </c>
      <c r="P53" s="78">
        <v>239.83620696</v>
      </c>
      <c r="Q53" s="79">
        <v>4.1999999999999997E-3</v>
      </c>
      <c r="R53" s="79">
        <v>1E-4</v>
      </c>
    </row>
    <row r="54" spans="2:18">
      <c r="B54" t="s">
        <v>1399</v>
      </c>
      <c r="C54" t="s">
        <v>1316</v>
      </c>
      <c r="D54" t="s">
        <v>1400</v>
      </c>
      <c r="E54" t="s">
        <v>1333</v>
      </c>
      <c r="F54" t="s">
        <v>390</v>
      </c>
      <c r="G54" t="s">
        <v>1334</v>
      </c>
      <c r="H54" t="s">
        <v>210</v>
      </c>
      <c r="I54" s="78">
        <v>5.16</v>
      </c>
      <c r="J54" t="s">
        <v>441</v>
      </c>
      <c r="K54" t="s">
        <v>102</v>
      </c>
      <c r="L54" s="79">
        <v>5.5E-2</v>
      </c>
      <c r="M54" s="79">
        <v>5.7999999999999996E-3</v>
      </c>
      <c r="N54" s="78">
        <v>57216.82</v>
      </c>
      <c r="O54" s="78">
        <v>128.15</v>
      </c>
      <c r="P54" s="78">
        <v>73.32335483</v>
      </c>
      <c r="Q54" s="79">
        <v>1.2999999999999999E-3</v>
      </c>
      <c r="R54" s="79">
        <v>0</v>
      </c>
    </row>
    <row r="55" spans="2:18">
      <c r="B55" t="s">
        <v>1401</v>
      </c>
      <c r="C55" t="s">
        <v>1316</v>
      </c>
      <c r="D55" t="s">
        <v>1402</v>
      </c>
      <c r="E55" t="s">
        <v>1333</v>
      </c>
      <c r="F55" t="s">
        <v>390</v>
      </c>
      <c r="G55" t="s">
        <v>1334</v>
      </c>
      <c r="H55" t="s">
        <v>210</v>
      </c>
      <c r="I55" s="78">
        <v>5.16</v>
      </c>
      <c r="J55" t="s">
        <v>441</v>
      </c>
      <c r="K55" t="s">
        <v>102</v>
      </c>
      <c r="L55" s="79">
        <v>5.5E-2</v>
      </c>
      <c r="M55" s="79">
        <v>5.4999999999999997E-3</v>
      </c>
      <c r="N55" s="78">
        <v>73246.39</v>
      </c>
      <c r="O55" s="78">
        <v>126.92</v>
      </c>
      <c r="P55" s="78">
        <v>92.964318187999993</v>
      </c>
      <c r="Q55" s="79">
        <v>1.6000000000000001E-3</v>
      </c>
      <c r="R55" s="79">
        <v>0</v>
      </c>
    </row>
    <row r="56" spans="2:18">
      <c r="B56" t="s">
        <v>1403</v>
      </c>
      <c r="C56" t="s">
        <v>1316</v>
      </c>
      <c r="D56" t="s">
        <v>1404</v>
      </c>
      <c r="E56" t="s">
        <v>1333</v>
      </c>
      <c r="F56" t="s">
        <v>390</v>
      </c>
      <c r="G56" t="s">
        <v>1334</v>
      </c>
      <c r="H56" t="s">
        <v>210</v>
      </c>
      <c r="I56" s="78">
        <v>5.16</v>
      </c>
      <c r="J56" t="s">
        <v>441</v>
      </c>
      <c r="K56" t="s">
        <v>102</v>
      </c>
      <c r="L56" s="79">
        <v>5.5300000000000002E-2</v>
      </c>
      <c r="M56" s="79">
        <v>5.4999999999999997E-3</v>
      </c>
      <c r="N56" s="78">
        <v>167507.01999999999</v>
      </c>
      <c r="O56" s="78">
        <v>129.79</v>
      </c>
      <c r="P56" s="78">
        <v>217.40736125800001</v>
      </c>
      <c r="Q56" s="79">
        <v>3.8E-3</v>
      </c>
      <c r="R56" s="79">
        <v>1E-4</v>
      </c>
    </row>
    <row r="57" spans="2:18">
      <c r="B57" t="s">
        <v>1405</v>
      </c>
      <c r="C57" t="s">
        <v>1316</v>
      </c>
      <c r="D57" t="s">
        <v>1406</v>
      </c>
      <c r="E57" t="s">
        <v>1333</v>
      </c>
      <c r="F57" t="s">
        <v>390</v>
      </c>
      <c r="G57" t="s">
        <v>1334</v>
      </c>
      <c r="H57" t="s">
        <v>210</v>
      </c>
      <c r="I57" s="78">
        <v>5.16</v>
      </c>
      <c r="J57" t="s">
        <v>441</v>
      </c>
      <c r="K57" t="s">
        <v>102</v>
      </c>
      <c r="L57" s="79">
        <v>5.5300000000000002E-2</v>
      </c>
      <c r="M57" s="79">
        <v>5.4999999999999997E-3</v>
      </c>
      <c r="N57" s="78">
        <v>139652.45000000001</v>
      </c>
      <c r="O57" s="78">
        <v>129.87</v>
      </c>
      <c r="P57" s="78">
        <v>181.36663681499999</v>
      </c>
      <c r="Q57" s="79">
        <v>3.2000000000000002E-3</v>
      </c>
      <c r="R57" s="79">
        <v>1E-4</v>
      </c>
    </row>
    <row r="58" spans="2:18">
      <c r="B58" t="s">
        <v>1405</v>
      </c>
      <c r="C58" t="s">
        <v>1316</v>
      </c>
      <c r="D58" t="s">
        <v>1407</v>
      </c>
      <c r="E58" t="s">
        <v>1333</v>
      </c>
      <c r="F58" t="s">
        <v>390</v>
      </c>
      <c r="G58" t="s">
        <v>1334</v>
      </c>
      <c r="H58" t="s">
        <v>210</v>
      </c>
      <c r="I58" s="78">
        <v>5.19</v>
      </c>
      <c r="J58" t="s">
        <v>441</v>
      </c>
      <c r="K58" t="s">
        <v>102</v>
      </c>
      <c r="L58" s="79">
        <v>5.5E-2</v>
      </c>
      <c r="M58" s="79">
        <v>2.5000000000000001E-3</v>
      </c>
      <c r="N58" s="78">
        <v>20048.099999999999</v>
      </c>
      <c r="O58" s="78">
        <v>128.97999999999999</v>
      </c>
      <c r="P58" s="78">
        <v>25.858039380000001</v>
      </c>
      <c r="Q58" s="79">
        <v>5.0000000000000001E-4</v>
      </c>
      <c r="R58" s="79">
        <v>0</v>
      </c>
    </row>
    <row r="59" spans="2:18">
      <c r="B59" t="s">
        <v>1408</v>
      </c>
      <c r="C59" t="s">
        <v>1316</v>
      </c>
      <c r="D59" t="s">
        <v>1409</v>
      </c>
      <c r="E59" t="s">
        <v>1333</v>
      </c>
      <c r="F59" t="s">
        <v>390</v>
      </c>
      <c r="G59" t="s">
        <v>1334</v>
      </c>
      <c r="H59" t="s">
        <v>210</v>
      </c>
      <c r="I59" s="78">
        <v>5.16</v>
      </c>
      <c r="J59" t="s">
        <v>441</v>
      </c>
      <c r="K59" t="s">
        <v>102</v>
      </c>
      <c r="L59" s="79">
        <v>5.5E-2</v>
      </c>
      <c r="M59" s="79">
        <v>5.4999999999999997E-3</v>
      </c>
      <c r="N59" s="78">
        <v>61290.68</v>
      </c>
      <c r="O59" s="78">
        <v>128.01</v>
      </c>
      <c r="P59" s="78">
        <v>78.458199468000004</v>
      </c>
      <c r="Q59" s="79">
        <v>1.4E-3</v>
      </c>
      <c r="R59" s="79">
        <v>0</v>
      </c>
    </row>
    <row r="60" spans="2:18">
      <c r="B60" t="s">
        <v>1410</v>
      </c>
      <c r="C60" t="s">
        <v>1316</v>
      </c>
      <c r="D60" t="s">
        <v>1411</v>
      </c>
      <c r="E60" t="s">
        <v>1333</v>
      </c>
      <c r="F60" t="s">
        <v>390</v>
      </c>
      <c r="G60" t="s">
        <v>1334</v>
      </c>
      <c r="H60" t="s">
        <v>210</v>
      </c>
      <c r="I60" s="78">
        <v>5.16</v>
      </c>
      <c r="J60" t="s">
        <v>441</v>
      </c>
      <c r="K60" t="s">
        <v>102</v>
      </c>
      <c r="L60" s="79">
        <v>5.5E-2</v>
      </c>
      <c r="M60" s="79">
        <v>5.4999999999999997E-3</v>
      </c>
      <c r="N60" s="78">
        <v>144998.92000000001</v>
      </c>
      <c r="O60" s="78">
        <v>128.01</v>
      </c>
      <c r="P60" s="78">
        <v>185.61311749199999</v>
      </c>
      <c r="Q60" s="79">
        <v>3.2000000000000002E-3</v>
      </c>
      <c r="R60" s="79">
        <v>1E-4</v>
      </c>
    </row>
    <row r="61" spans="2:18">
      <c r="B61" t="s">
        <v>1412</v>
      </c>
      <c r="C61" t="s">
        <v>1316</v>
      </c>
      <c r="D61" t="s">
        <v>1413</v>
      </c>
      <c r="E61" t="s">
        <v>1333</v>
      </c>
      <c r="F61" t="s">
        <v>390</v>
      </c>
      <c r="G61" t="s">
        <v>1334</v>
      </c>
      <c r="H61" t="s">
        <v>210</v>
      </c>
      <c r="I61" s="78">
        <v>5.19</v>
      </c>
      <c r="J61" t="s">
        <v>441</v>
      </c>
      <c r="K61" t="s">
        <v>102</v>
      </c>
      <c r="L61" s="79">
        <v>5.5E-2</v>
      </c>
      <c r="M61" s="79">
        <v>2.3999999999999998E-3</v>
      </c>
      <c r="N61" s="78">
        <v>16606.900000000001</v>
      </c>
      <c r="O61" s="78">
        <v>123.82816362924869</v>
      </c>
      <c r="P61" s="78">
        <v>20.564019305745699</v>
      </c>
      <c r="Q61" s="79">
        <v>4.0000000000000002E-4</v>
      </c>
      <c r="R61" s="79">
        <v>0</v>
      </c>
    </row>
    <row r="62" spans="2:18">
      <c r="B62" t="s">
        <v>1414</v>
      </c>
      <c r="C62" t="s">
        <v>1316</v>
      </c>
      <c r="D62" t="s">
        <v>1415</v>
      </c>
      <c r="E62" t="s">
        <v>1333</v>
      </c>
      <c r="F62" t="s">
        <v>390</v>
      </c>
      <c r="G62" t="s">
        <v>1334</v>
      </c>
      <c r="H62" t="s">
        <v>210</v>
      </c>
      <c r="I62" s="78">
        <v>5.0599999999999996</v>
      </c>
      <c r="J62" t="s">
        <v>441</v>
      </c>
      <c r="K62" t="s">
        <v>102</v>
      </c>
      <c r="L62" s="79">
        <v>5.6599999999999998E-2</v>
      </c>
      <c r="M62" s="79">
        <v>1.4999999999999999E-2</v>
      </c>
      <c r="N62" s="78">
        <v>39550.199999999997</v>
      </c>
      <c r="O62" s="78">
        <v>124.4</v>
      </c>
      <c r="P62" s="78">
        <v>49.200448799999997</v>
      </c>
      <c r="Q62" s="79">
        <v>8.9999999999999998E-4</v>
      </c>
      <c r="R62" s="79">
        <v>0</v>
      </c>
    </row>
    <row r="63" spans="2:18">
      <c r="B63" t="s">
        <v>1416</v>
      </c>
      <c r="C63" t="s">
        <v>1316</v>
      </c>
      <c r="D63" t="s">
        <v>1417</v>
      </c>
      <c r="E63" t="s">
        <v>1418</v>
      </c>
      <c r="F63" t="s">
        <v>399</v>
      </c>
      <c r="G63" t="s">
        <v>1419</v>
      </c>
      <c r="H63" t="s">
        <v>150</v>
      </c>
      <c r="I63" s="78">
        <v>3.89</v>
      </c>
      <c r="J63" t="s">
        <v>123</v>
      </c>
      <c r="K63" t="s">
        <v>102</v>
      </c>
      <c r="L63" s="79">
        <v>5.4699999999999999E-2</v>
      </c>
      <c r="M63" s="79">
        <v>-8.3999999999999995E-3</v>
      </c>
      <c r="N63" s="78">
        <v>1791553.15</v>
      </c>
      <c r="O63" s="78">
        <v>145.97</v>
      </c>
      <c r="P63" s="78">
        <v>2615.130133055</v>
      </c>
      <c r="Q63" s="79">
        <v>4.5499999999999999E-2</v>
      </c>
      <c r="R63" s="79">
        <v>1.1999999999999999E-3</v>
      </c>
    </row>
    <row r="64" spans="2:18">
      <c r="B64" t="s">
        <v>1420</v>
      </c>
      <c r="C64" t="s">
        <v>1316</v>
      </c>
      <c r="D64" t="s">
        <v>1421</v>
      </c>
      <c r="E64" t="s">
        <v>1418</v>
      </c>
      <c r="F64" t="s">
        <v>399</v>
      </c>
      <c r="G64" t="s">
        <v>1422</v>
      </c>
      <c r="H64" t="s">
        <v>150</v>
      </c>
      <c r="I64" s="78">
        <v>3.86</v>
      </c>
      <c r="J64" t="s">
        <v>123</v>
      </c>
      <c r="K64" t="s">
        <v>102</v>
      </c>
      <c r="L64" s="79">
        <v>2.5600000000000001E-2</v>
      </c>
      <c r="M64" s="79">
        <v>5.1000000000000004E-3</v>
      </c>
      <c r="N64" s="78">
        <v>4711072.84</v>
      </c>
      <c r="O64" s="78">
        <v>108.3</v>
      </c>
      <c r="P64" s="78">
        <v>5102.0918857200004</v>
      </c>
      <c r="Q64" s="79">
        <v>8.8800000000000004E-2</v>
      </c>
      <c r="R64" s="79">
        <v>2.3E-3</v>
      </c>
    </row>
    <row r="65" spans="2:18">
      <c r="B65" t="s">
        <v>1423</v>
      </c>
      <c r="C65" t="s">
        <v>1424</v>
      </c>
      <c r="D65" t="s">
        <v>1425</v>
      </c>
      <c r="E65" t="s">
        <v>1426</v>
      </c>
      <c r="F65" t="s">
        <v>390</v>
      </c>
      <c r="G65" t="s">
        <v>1427</v>
      </c>
      <c r="H65" t="s">
        <v>210</v>
      </c>
      <c r="I65" s="78">
        <v>10.24</v>
      </c>
      <c r="J65" t="s">
        <v>123</v>
      </c>
      <c r="K65" t="s">
        <v>102</v>
      </c>
      <c r="L65" s="79">
        <v>2.5499999999999998E-2</v>
      </c>
      <c r="M65" s="79">
        <v>3.1099999999999999E-2</v>
      </c>
      <c r="N65" s="78">
        <v>209192.14</v>
      </c>
      <c r="O65" s="78">
        <v>100.12</v>
      </c>
      <c r="P65" s="78">
        <v>209.443170568</v>
      </c>
      <c r="Q65" s="79">
        <v>3.5999999999999999E-3</v>
      </c>
      <c r="R65" s="79">
        <v>1E-4</v>
      </c>
    </row>
    <row r="66" spans="2:18">
      <c r="B66" t="s">
        <v>1428</v>
      </c>
      <c r="C66" t="s">
        <v>1424</v>
      </c>
      <c r="D66" t="s">
        <v>1429</v>
      </c>
      <c r="E66" t="s">
        <v>1426</v>
      </c>
      <c r="F66" t="s">
        <v>390</v>
      </c>
      <c r="G66" t="s">
        <v>1430</v>
      </c>
      <c r="H66" t="s">
        <v>210</v>
      </c>
      <c r="I66" s="78">
        <v>10.62</v>
      </c>
      <c r="J66" t="s">
        <v>123</v>
      </c>
      <c r="K66" t="s">
        <v>102</v>
      </c>
      <c r="L66" s="79">
        <v>2.5499999999999998E-2</v>
      </c>
      <c r="M66" s="79">
        <v>3.2599999999999997E-2</v>
      </c>
      <c r="N66" s="78">
        <v>198517</v>
      </c>
      <c r="O66" s="78">
        <v>104.88</v>
      </c>
      <c r="P66" s="78">
        <v>208.2046296</v>
      </c>
      <c r="Q66" s="79">
        <v>3.5999999999999999E-3</v>
      </c>
      <c r="R66" s="79">
        <v>1E-4</v>
      </c>
    </row>
    <row r="67" spans="2:18">
      <c r="B67" t="s">
        <v>1431</v>
      </c>
      <c r="C67" t="s">
        <v>1424</v>
      </c>
      <c r="D67" t="s">
        <v>1432</v>
      </c>
      <c r="E67" t="s">
        <v>1426</v>
      </c>
      <c r="F67" t="s">
        <v>390</v>
      </c>
      <c r="G67" t="s">
        <v>1433</v>
      </c>
      <c r="H67" t="s">
        <v>210</v>
      </c>
      <c r="I67" s="78">
        <v>4.55</v>
      </c>
      <c r="J67" t="s">
        <v>123</v>
      </c>
      <c r="K67" t="s">
        <v>102</v>
      </c>
      <c r="L67" s="79">
        <v>2.5499999999999998E-2</v>
      </c>
      <c r="M67" s="79">
        <v>1.9599999999999999E-2</v>
      </c>
      <c r="N67" s="78">
        <v>724219</v>
      </c>
      <c r="O67" s="78">
        <v>103.5</v>
      </c>
      <c r="P67" s="78">
        <v>749.56666499999994</v>
      </c>
      <c r="Q67" s="79">
        <v>1.3100000000000001E-2</v>
      </c>
      <c r="R67" s="79">
        <v>2.9999999999999997E-4</v>
      </c>
    </row>
    <row r="68" spans="2:18">
      <c r="B68" t="s">
        <v>1434</v>
      </c>
      <c r="C68" t="s">
        <v>1424</v>
      </c>
      <c r="D68" t="s">
        <v>1435</v>
      </c>
      <c r="E68" t="s">
        <v>1426</v>
      </c>
      <c r="F68" t="s">
        <v>390</v>
      </c>
      <c r="G68" t="s">
        <v>1436</v>
      </c>
      <c r="H68" t="s">
        <v>210</v>
      </c>
      <c r="I68" s="78">
        <v>4.54</v>
      </c>
      <c r="J68" t="s">
        <v>123</v>
      </c>
      <c r="K68" t="s">
        <v>102</v>
      </c>
      <c r="L68" s="79">
        <v>2.5499999999999998E-2</v>
      </c>
      <c r="M68" s="79">
        <v>2.1899999999999999E-2</v>
      </c>
      <c r="N68" s="78">
        <v>410099</v>
      </c>
      <c r="O68" s="78">
        <v>102.64</v>
      </c>
      <c r="P68" s="78">
        <v>420.92561360000002</v>
      </c>
      <c r="Q68" s="79">
        <v>7.3000000000000001E-3</v>
      </c>
      <c r="R68" s="79">
        <v>2.0000000000000001E-4</v>
      </c>
    </row>
    <row r="69" spans="2:18">
      <c r="B69" t="s">
        <v>1437</v>
      </c>
      <c r="C69" t="s">
        <v>1316</v>
      </c>
      <c r="D69" t="s">
        <v>1438</v>
      </c>
      <c r="E69" t="s">
        <v>1333</v>
      </c>
      <c r="F69" t="s">
        <v>555</v>
      </c>
      <c r="G69" t="s">
        <v>1439</v>
      </c>
      <c r="H69" t="s">
        <v>150</v>
      </c>
      <c r="I69" s="78">
        <v>5.17</v>
      </c>
      <c r="J69" t="s">
        <v>875</v>
      </c>
      <c r="K69" t="s">
        <v>102</v>
      </c>
      <c r="L69" s="79">
        <v>5.5E-2</v>
      </c>
      <c r="M69" s="79">
        <v>3.8999999999999998E-3</v>
      </c>
      <c r="N69" s="78">
        <v>16205.32</v>
      </c>
      <c r="O69" s="78">
        <v>131.58000000000001</v>
      </c>
      <c r="P69" s="78">
        <v>21.322960055999999</v>
      </c>
      <c r="Q69" s="79">
        <v>4.0000000000000002E-4</v>
      </c>
      <c r="R69" s="79">
        <v>0</v>
      </c>
    </row>
    <row r="70" spans="2:18">
      <c r="B70" t="s">
        <v>1440</v>
      </c>
      <c r="C70" t="s">
        <v>1316</v>
      </c>
      <c r="D70" t="s">
        <v>1441</v>
      </c>
      <c r="E70" t="s">
        <v>1442</v>
      </c>
      <c r="F70" t="s">
        <v>446</v>
      </c>
      <c r="G70" t="s">
        <v>1443</v>
      </c>
      <c r="H70" t="s">
        <v>150</v>
      </c>
      <c r="I70" s="78">
        <v>6.27</v>
      </c>
      <c r="J70" t="s">
        <v>875</v>
      </c>
      <c r="K70" t="s">
        <v>102</v>
      </c>
      <c r="L70" s="79">
        <v>3.5499999999999997E-2</v>
      </c>
      <c r="M70" s="79">
        <v>3.0800000000000001E-2</v>
      </c>
      <c r="N70" s="78">
        <v>4345191.04</v>
      </c>
      <c r="O70" s="78">
        <v>106.25</v>
      </c>
      <c r="P70" s="78">
        <v>4616.76548</v>
      </c>
      <c r="Q70" s="79">
        <v>8.0399999999999999E-2</v>
      </c>
      <c r="R70" s="79">
        <v>2.0999999999999999E-3</v>
      </c>
    </row>
    <row r="71" spans="2:18">
      <c r="B71" t="s">
        <v>1444</v>
      </c>
      <c r="C71" t="s">
        <v>1316</v>
      </c>
      <c r="D71" t="s">
        <v>1445</v>
      </c>
      <c r="E71" t="s">
        <v>1446</v>
      </c>
      <c r="F71" t="s">
        <v>446</v>
      </c>
      <c r="G71" t="s">
        <v>1443</v>
      </c>
      <c r="H71" t="s">
        <v>150</v>
      </c>
      <c r="I71" s="78">
        <v>6.44</v>
      </c>
      <c r="J71" t="s">
        <v>875</v>
      </c>
      <c r="K71" t="s">
        <v>102</v>
      </c>
      <c r="L71" s="79">
        <v>3.5499999999999997E-2</v>
      </c>
      <c r="M71" s="79">
        <v>3.1E-2</v>
      </c>
      <c r="N71" s="78">
        <v>9088667.7899999991</v>
      </c>
      <c r="O71" s="78">
        <v>106.43</v>
      </c>
      <c r="P71" s="78">
        <v>9673.0691288969992</v>
      </c>
      <c r="Q71" s="79">
        <v>0.16839999999999999</v>
      </c>
      <c r="R71" s="79">
        <v>4.4000000000000003E-3</v>
      </c>
    </row>
    <row r="72" spans="2:18">
      <c r="B72" t="s">
        <v>1447</v>
      </c>
      <c r="C72" t="s">
        <v>1316</v>
      </c>
      <c r="D72" t="s">
        <v>1448</v>
      </c>
      <c r="E72" t="s">
        <v>681</v>
      </c>
      <c r="F72" t="s">
        <v>536</v>
      </c>
      <c r="G72" t="s">
        <v>1449</v>
      </c>
      <c r="H72" t="s">
        <v>150</v>
      </c>
      <c r="I72" s="78">
        <v>9.3800000000000008</v>
      </c>
      <c r="J72" t="s">
        <v>328</v>
      </c>
      <c r="K72" t="s">
        <v>102</v>
      </c>
      <c r="L72" s="79">
        <v>6.7000000000000004E-2</v>
      </c>
      <c r="M72" s="79">
        <v>1.66E-2</v>
      </c>
      <c r="N72" s="78">
        <v>5616168.5599999996</v>
      </c>
      <c r="O72" s="78">
        <v>151.47999999999999</v>
      </c>
      <c r="P72" s="78">
        <v>8507.3721346879993</v>
      </c>
      <c r="Q72" s="79">
        <v>0.14810000000000001</v>
      </c>
      <c r="R72" s="79">
        <v>3.8999999999999998E-3</v>
      </c>
    </row>
    <row r="73" spans="2:18">
      <c r="B73" s="80" t="s">
        <v>1450</v>
      </c>
      <c r="I73" s="82">
        <v>0</v>
      </c>
      <c r="M73" s="81">
        <v>0</v>
      </c>
      <c r="N73" s="82">
        <v>0</v>
      </c>
      <c r="P73" s="82">
        <v>0</v>
      </c>
      <c r="Q73" s="81">
        <v>0</v>
      </c>
      <c r="R73" s="81">
        <v>0</v>
      </c>
    </row>
    <row r="74" spans="2:18">
      <c r="B74" t="s">
        <v>227</v>
      </c>
      <c r="D74" t="s">
        <v>227</v>
      </c>
      <c r="F74" t="s">
        <v>227</v>
      </c>
      <c r="I74" s="78">
        <v>0</v>
      </c>
      <c r="J74" t="s">
        <v>227</v>
      </c>
      <c r="K74" t="s">
        <v>227</v>
      </c>
      <c r="L74" s="79">
        <v>0</v>
      </c>
      <c r="M74" s="79">
        <v>0</v>
      </c>
      <c r="N74" s="78">
        <v>0</v>
      </c>
      <c r="O74" s="78">
        <v>0</v>
      </c>
      <c r="P74" s="78">
        <v>0</v>
      </c>
      <c r="Q74" s="79">
        <v>0</v>
      </c>
      <c r="R74" s="79">
        <v>0</v>
      </c>
    </row>
    <row r="75" spans="2:18">
      <c r="B75" s="80" t="s">
        <v>1451</v>
      </c>
      <c r="I75" s="82">
        <v>0</v>
      </c>
      <c r="M75" s="81">
        <v>0</v>
      </c>
      <c r="N75" s="82">
        <v>0</v>
      </c>
      <c r="P75" s="82">
        <v>0</v>
      </c>
      <c r="Q75" s="81">
        <v>0</v>
      </c>
      <c r="R75" s="81">
        <v>0</v>
      </c>
    </row>
    <row r="76" spans="2:18">
      <c r="B76" s="80" t="s">
        <v>1452</v>
      </c>
      <c r="I76" s="82">
        <v>0</v>
      </c>
      <c r="M76" s="81">
        <v>0</v>
      </c>
      <c r="N76" s="82">
        <v>0</v>
      </c>
      <c r="P76" s="82">
        <v>0</v>
      </c>
      <c r="Q76" s="81">
        <v>0</v>
      </c>
      <c r="R76" s="81">
        <v>0</v>
      </c>
    </row>
    <row r="77" spans="2:18">
      <c r="B77" t="s">
        <v>227</v>
      </c>
      <c r="D77" t="s">
        <v>227</v>
      </c>
      <c r="F77" t="s">
        <v>227</v>
      </c>
      <c r="I77" s="78">
        <v>0</v>
      </c>
      <c r="J77" t="s">
        <v>227</v>
      </c>
      <c r="K77" t="s">
        <v>227</v>
      </c>
      <c r="L77" s="79">
        <v>0</v>
      </c>
      <c r="M77" s="79">
        <v>0</v>
      </c>
      <c r="N77" s="78">
        <v>0</v>
      </c>
      <c r="O77" s="78">
        <v>0</v>
      </c>
      <c r="P77" s="78">
        <v>0</v>
      </c>
      <c r="Q77" s="79">
        <v>0</v>
      </c>
      <c r="R77" s="79">
        <v>0</v>
      </c>
    </row>
    <row r="78" spans="2:18">
      <c r="B78" s="80" t="s">
        <v>1453</v>
      </c>
      <c r="I78" s="82">
        <v>0</v>
      </c>
      <c r="M78" s="81">
        <v>0</v>
      </c>
      <c r="N78" s="82">
        <v>0</v>
      </c>
      <c r="P78" s="82">
        <v>0</v>
      </c>
      <c r="Q78" s="81">
        <v>0</v>
      </c>
      <c r="R78" s="81">
        <v>0</v>
      </c>
    </row>
    <row r="79" spans="2:18">
      <c r="B79" t="s">
        <v>227</v>
      </c>
      <c r="D79" t="s">
        <v>227</v>
      </c>
      <c r="F79" t="s">
        <v>227</v>
      </c>
      <c r="I79" s="78">
        <v>0</v>
      </c>
      <c r="J79" t="s">
        <v>227</v>
      </c>
      <c r="K79" t="s">
        <v>227</v>
      </c>
      <c r="L79" s="79">
        <v>0</v>
      </c>
      <c r="M79" s="79">
        <v>0</v>
      </c>
      <c r="N79" s="78">
        <v>0</v>
      </c>
      <c r="O79" s="78">
        <v>0</v>
      </c>
      <c r="P79" s="78">
        <v>0</v>
      </c>
      <c r="Q79" s="79">
        <v>0</v>
      </c>
      <c r="R79" s="79">
        <v>0</v>
      </c>
    </row>
    <row r="80" spans="2:18">
      <c r="B80" s="80" t="s">
        <v>1454</v>
      </c>
      <c r="I80" s="82">
        <v>0</v>
      </c>
      <c r="M80" s="81">
        <v>0</v>
      </c>
      <c r="N80" s="82">
        <v>0</v>
      </c>
      <c r="P80" s="82">
        <v>0</v>
      </c>
      <c r="Q80" s="81">
        <v>0</v>
      </c>
      <c r="R80" s="81">
        <v>0</v>
      </c>
    </row>
    <row r="81" spans="2:18">
      <c r="B81" t="s">
        <v>227</v>
      </c>
      <c r="D81" t="s">
        <v>227</v>
      </c>
      <c r="F81" t="s">
        <v>227</v>
      </c>
      <c r="I81" s="78">
        <v>0</v>
      </c>
      <c r="J81" t="s">
        <v>227</v>
      </c>
      <c r="K81" t="s">
        <v>227</v>
      </c>
      <c r="L81" s="79">
        <v>0</v>
      </c>
      <c r="M81" s="79">
        <v>0</v>
      </c>
      <c r="N81" s="78">
        <v>0</v>
      </c>
      <c r="O81" s="78">
        <v>0</v>
      </c>
      <c r="P81" s="78">
        <v>0</v>
      </c>
      <c r="Q81" s="79">
        <v>0</v>
      </c>
      <c r="R81" s="79">
        <v>0</v>
      </c>
    </row>
    <row r="82" spans="2:18">
      <c r="B82" s="80" t="s">
        <v>1455</v>
      </c>
      <c r="I82" s="82">
        <v>0</v>
      </c>
      <c r="M82" s="81">
        <v>0</v>
      </c>
      <c r="N82" s="82">
        <v>0</v>
      </c>
      <c r="P82" s="82">
        <v>0</v>
      </c>
      <c r="Q82" s="81">
        <v>0</v>
      </c>
      <c r="R82" s="81">
        <v>0</v>
      </c>
    </row>
    <row r="83" spans="2:18">
      <c r="B83" t="s">
        <v>227</v>
      </c>
      <c r="D83" t="s">
        <v>227</v>
      </c>
      <c r="F83" t="s">
        <v>227</v>
      </c>
      <c r="I83" s="78">
        <v>0</v>
      </c>
      <c r="J83" t="s">
        <v>227</v>
      </c>
      <c r="K83" t="s">
        <v>227</v>
      </c>
      <c r="L83" s="79">
        <v>0</v>
      </c>
      <c r="M83" s="79">
        <v>0</v>
      </c>
      <c r="N83" s="78">
        <v>0</v>
      </c>
      <c r="O83" s="78">
        <v>0</v>
      </c>
      <c r="P83" s="78">
        <v>0</v>
      </c>
      <c r="Q83" s="79">
        <v>0</v>
      </c>
      <c r="R83" s="79">
        <v>0</v>
      </c>
    </row>
    <row r="84" spans="2:18">
      <c r="B84" s="80" t="s">
        <v>231</v>
      </c>
      <c r="I84" s="82">
        <v>0</v>
      </c>
      <c r="M84" s="81">
        <v>0</v>
      </c>
      <c r="N84" s="82">
        <v>0</v>
      </c>
      <c r="P84" s="82">
        <v>0</v>
      </c>
      <c r="Q84" s="81">
        <v>0</v>
      </c>
      <c r="R84" s="81">
        <v>0</v>
      </c>
    </row>
    <row r="85" spans="2:18">
      <c r="B85" s="80" t="s">
        <v>1456</v>
      </c>
      <c r="I85" s="82">
        <v>0</v>
      </c>
      <c r="M85" s="81">
        <v>0</v>
      </c>
      <c r="N85" s="82">
        <v>0</v>
      </c>
      <c r="P85" s="82">
        <v>0</v>
      </c>
      <c r="Q85" s="81">
        <v>0</v>
      </c>
      <c r="R85" s="81">
        <v>0</v>
      </c>
    </row>
    <row r="86" spans="2:18">
      <c r="B86" t="s">
        <v>227</v>
      </c>
      <c r="D86" t="s">
        <v>227</v>
      </c>
      <c r="F86" t="s">
        <v>227</v>
      </c>
      <c r="I86" s="78">
        <v>0</v>
      </c>
      <c r="J86" t="s">
        <v>227</v>
      </c>
      <c r="K86" t="s">
        <v>227</v>
      </c>
      <c r="L86" s="79">
        <v>0</v>
      </c>
      <c r="M86" s="79">
        <v>0</v>
      </c>
      <c r="N86" s="78">
        <v>0</v>
      </c>
      <c r="O86" s="78">
        <v>0</v>
      </c>
      <c r="P86" s="78">
        <v>0</v>
      </c>
      <c r="Q86" s="79">
        <v>0</v>
      </c>
      <c r="R86" s="79">
        <v>0</v>
      </c>
    </row>
    <row r="87" spans="2:18">
      <c r="B87" s="80" t="s">
        <v>1325</v>
      </c>
      <c r="I87" s="82">
        <v>0</v>
      </c>
      <c r="M87" s="81">
        <v>0</v>
      </c>
      <c r="N87" s="82">
        <v>0</v>
      </c>
      <c r="P87" s="82">
        <v>0</v>
      </c>
      <c r="Q87" s="81">
        <v>0</v>
      </c>
      <c r="R87" s="81">
        <v>0</v>
      </c>
    </row>
    <row r="88" spans="2:18">
      <c r="B88" t="s">
        <v>227</v>
      </c>
      <c r="D88" t="s">
        <v>227</v>
      </c>
      <c r="F88" t="s">
        <v>227</v>
      </c>
      <c r="I88" s="78">
        <v>0</v>
      </c>
      <c r="J88" t="s">
        <v>227</v>
      </c>
      <c r="K88" t="s">
        <v>227</v>
      </c>
      <c r="L88" s="79">
        <v>0</v>
      </c>
      <c r="M88" s="79">
        <v>0</v>
      </c>
      <c r="N88" s="78">
        <v>0</v>
      </c>
      <c r="O88" s="78">
        <v>0</v>
      </c>
      <c r="P88" s="78">
        <v>0</v>
      </c>
      <c r="Q88" s="79">
        <v>0</v>
      </c>
      <c r="R88" s="79">
        <v>0</v>
      </c>
    </row>
    <row r="89" spans="2:18">
      <c r="B89" s="80" t="s">
        <v>1326</v>
      </c>
      <c r="I89" s="82">
        <v>0</v>
      </c>
      <c r="M89" s="81">
        <v>0</v>
      </c>
      <c r="N89" s="82">
        <v>0</v>
      </c>
      <c r="P89" s="82">
        <v>0</v>
      </c>
      <c r="Q89" s="81">
        <v>0</v>
      </c>
      <c r="R89" s="81">
        <v>0</v>
      </c>
    </row>
    <row r="90" spans="2:18">
      <c r="B90" t="s">
        <v>227</v>
      </c>
      <c r="D90" t="s">
        <v>227</v>
      </c>
      <c r="F90" t="s">
        <v>227</v>
      </c>
      <c r="I90" s="78">
        <v>0</v>
      </c>
      <c r="J90" t="s">
        <v>227</v>
      </c>
      <c r="K90" t="s">
        <v>227</v>
      </c>
      <c r="L90" s="79">
        <v>0</v>
      </c>
      <c r="M90" s="79">
        <v>0</v>
      </c>
      <c r="N90" s="78">
        <v>0</v>
      </c>
      <c r="O90" s="78">
        <v>0</v>
      </c>
      <c r="P90" s="78">
        <v>0</v>
      </c>
      <c r="Q90" s="79">
        <v>0</v>
      </c>
      <c r="R90" s="79">
        <v>0</v>
      </c>
    </row>
    <row r="91" spans="2:18">
      <c r="B91" s="80" t="s">
        <v>1455</v>
      </c>
      <c r="I91" s="82">
        <v>0</v>
      </c>
      <c r="M91" s="81">
        <v>0</v>
      </c>
      <c r="N91" s="82">
        <v>0</v>
      </c>
      <c r="P91" s="82">
        <v>0</v>
      </c>
      <c r="Q91" s="81">
        <v>0</v>
      </c>
      <c r="R91" s="81">
        <v>0</v>
      </c>
    </row>
    <row r="92" spans="2:18">
      <c r="B92" t="s">
        <v>227</v>
      </c>
      <c r="D92" t="s">
        <v>227</v>
      </c>
      <c r="F92" t="s">
        <v>227</v>
      </c>
      <c r="I92" s="78">
        <v>0</v>
      </c>
      <c r="J92" t="s">
        <v>227</v>
      </c>
      <c r="K92" t="s">
        <v>227</v>
      </c>
      <c r="L92" s="79">
        <v>0</v>
      </c>
      <c r="M92" s="79">
        <v>0</v>
      </c>
      <c r="N92" s="78">
        <v>0</v>
      </c>
      <c r="O92" s="78">
        <v>0</v>
      </c>
      <c r="P92" s="78">
        <v>0</v>
      </c>
      <c r="Q92" s="79">
        <v>0</v>
      </c>
      <c r="R92" s="79">
        <v>0</v>
      </c>
    </row>
    <row r="93" spans="2:18">
      <c r="B93" t="s">
        <v>241</v>
      </c>
    </row>
    <row r="94" spans="2:18">
      <c r="B94" t="s">
        <v>297</v>
      </c>
    </row>
    <row r="95" spans="2:18">
      <c r="B95" t="s">
        <v>298</v>
      </c>
    </row>
    <row r="96" spans="2:18">
      <c r="B96" t="s">
        <v>299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0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1473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75" t="s">
        <v>200</v>
      </c>
      <c r="C5" t="s">
        <v>201</v>
      </c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6">
        <v>0.01</v>
      </c>
      <c r="H11" s="7"/>
      <c r="I11" s="7"/>
      <c r="J11" s="77">
        <v>0</v>
      </c>
      <c r="K11" s="76">
        <v>16858.64</v>
      </c>
      <c r="L11" s="7"/>
      <c r="M11" s="76">
        <v>42.563490603908342</v>
      </c>
      <c r="N11" s="77">
        <v>1</v>
      </c>
      <c r="O11" s="77">
        <v>0</v>
      </c>
      <c r="P11" s="16"/>
      <c r="Q11" s="16"/>
      <c r="R11" s="16"/>
      <c r="S11" s="16"/>
      <c r="T11" s="16"/>
      <c r="U11" s="16"/>
      <c r="BL11" s="16"/>
    </row>
    <row r="12" spans="2:64">
      <c r="B12" s="80" t="s">
        <v>204</v>
      </c>
      <c r="G12" s="82">
        <v>0.01</v>
      </c>
      <c r="J12" s="81">
        <v>0</v>
      </c>
      <c r="K12" s="82">
        <v>16858.64</v>
      </c>
      <c r="M12" s="82">
        <v>42.563490603908342</v>
      </c>
      <c r="N12" s="81">
        <v>1</v>
      </c>
      <c r="O12" s="81">
        <v>0</v>
      </c>
    </row>
    <row r="13" spans="2:64">
      <c r="B13" s="80" t="s">
        <v>1172</v>
      </c>
      <c r="G13" s="82">
        <v>0</v>
      </c>
      <c r="J13" s="81">
        <v>0</v>
      </c>
      <c r="K13" s="82">
        <v>0</v>
      </c>
      <c r="M13" s="82">
        <v>0</v>
      </c>
      <c r="N13" s="81">
        <v>0</v>
      </c>
      <c r="O13" s="81">
        <v>0</v>
      </c>
    </row>
    <row r="14" spans="2:64">
      <c r="B14" t="s">
        <v>227</v>
      </c>
      <c r="C14" t="s">
        <v>227</v>
      </c>
      <c r="E14" t="s">
        <v>227</v>
      </c>
      <c r="G14" s="78">
        <v>0</v>
      </c>
      <c r="H14" t="s">
        <v>227</v>
      </c>
      <c r="I14" s="79">
        <v>0</v>
      </c>
      <c r="J14" s="79">
        <v>0</v>
      </c>
      <c r="K14" s="78">
        <v>0</v>
      </c>
      <c r="L14" s="78">
        <v>0</v>
      </c>
      <c r="M14" s="78">
        <v>0</v>
      </c>
      <c r="N14" s="79">
        <v>0</v>
      </c>
      <c r="O14" s="79">
        <v>0</v>
      </c>
    </row>
    <row r="15" spans="2:64">
      <c r="B15" s="80" t="s">
        <v>1173</v>
      </c>
      <c r="G15" s="82">
        <v>0</v>
      </c>
      <c r="J15" s="81">
        <v>0</v>
      </c>
      <c r="K15" s="82">
        <v>0</v>
      </c>
      <c r="M15" s="82">
        <v>0</v>
      </c>
      <c r="N15" s="81">
        <v>0</v>
      </c>
      <c r="O15" s="81">
        <v>0</v>
      </c>
    </row>
    <row r="16" spans="2:64">
      <c r="B16" t="s">
        <v>227</v>
      </c>
      <c r="C16" t="s">
        <v>227</v>
      </c>
      <c r="E16" t="s">
        <v>227</v>
      </c>
      <c r="G16" s="78">
        <v>0</v>
      </c>
      <c r="H16" t="s">
        <v>227</v>
      </c>
      <c r="I16" s="79">
        <v>0</v>
      </c>
      <c r="J16" s="79">
        <v>0</v>
      </c>
      <c r="K16" s="78">
        <v>0</v>
      </c>
      <c r="L16" s="78">
        <v>0</v>
      </c>
      <c r="M16" s="78">
        <v>0</v>
      </c>
      <c r="N16" s="79">
        <v>0</v>
      </c>
      <c r="O16" s="79">
        <v>0</v>
      </c>
    </row>
    <row r="17" spans="2:15">
      <c r="B17" s="80" t="s">
        <v>1457</v>
      </c>
      <c r="G17" s="82">
        <v>0.01</v>
      </c>
      <c r="J17" s="81">
        <v>0</v>
      </c>
      <c r="K17" s="82">
        <v>16858.64</v>
      </c>
      <c r="M17" s="82">
        <v>42.563490603908342</v>
      </c>
      <c r="N17" s="81">
        <v>1</v>
      </c>
      <c r="O17" s="81">
        <v>0</v>
      </c>
    </row>
    <row r="18" spans="2:15">
      <c r="B18" t="s">
        <v>1458</v>
      </c>
      <c r="C18" t="s">
        <v>1459</v>
      </c>
      <c r="D18" t="s">
        <v>208</v>
      </c>
      <c r="E18" t="s">
        <v>209</v>
      </c>
      <c r="F18" t="s">
        <v>210</v>
      </c>
      <c r="G18" s="78">
        <v>0.01</v>
      </c>
      <c r="H18" t="s">
        <v>116</v>
      </c>
      <c r="I18" s="79">
        <v>0</v>
      </c>
      <c r="J18" s="79">
        <v>0</v>
      </c>
      <c r="K18" s="78">
        <v>1053.8399999999999</v>
      </c>
      <c r="L18" s="78">
        <v>100.03120000000015</v>
      </c>
      <c r="M18" s="78">
        <v>2.6582974581183398</v>
      </c>
      <c r="N18" s="79">
        <v>6.25E-2</v>
      </c>
      <c r="O18" s="79">
        <v>0</v>
      </c>
    </row>
    <row r="19" spans="2:15">
      <c r="B19" t="s">
        <v>1460</v>
      </c>
      <c r="C19" t="s">
        <v>1461</v>
      </c>
      <c r="D19" t="s">
        <v>208</v>
      </c>
      <c r="E19" t="s">
        <v>209</v>
      </c>
      <c r="F19" t="s">
        <v>210</v>
      </c>
      <c r="G19" s="78">
        <v>0.01</v>
      </c>
      <c r="H19" t="s">
        <v>116</v>
      </c>
      <c r="I19" s="79">
        <v>2.5000000000000001E-3</v>
      </c>
      <c r="J19" s="79">
        <v>0</v>
      </c>
      <c r="K19" s="78">
        <v>2105.02</v>
      </c>
      <c r="L19" s="78">
        <v>100.12677314229794</v>
      </c>
      <c r="M19" s="78">
        <v>5.3149583426199998</v>
      </c>
      <c r="N19" s="79">
        <v>0.1249</v>
      </c>
      <c r="O19" s="79">
        <v>0</v>
      </c>
    </row>
    <row r="20" spans="2:15">
      <c r="B20" t="s">
        <v>1462</v>
      </c>
      <c r="C20" t="s">
        <v>1463</v>
      </c>
      <c r="D20" t="s">
        <v>208</v>
      </c>
      <c r="E20" t="s">
        <v>323</v>
      </c>
      <c r="F20" t="s">
        <v>150</v>
      </c>
      <c r="G20" s="78">
        <v>0.01</v>
      </c>
      <c r="H20" t="s">
        <v>116</v>
      </c>
      <c r="I20" s="79">
        <v>2.5000000000000001E-3</v>
      </c>
      <c r="J20" s="79">
        <v>0</v>
      </c>
      <c r="K20" s="78">
        <v>13699.78</v>
      </c>
      <c r="L20" s="78">
        <v>100.12591516068142</v>
      </c>
      <c r="M20" s="78">
        <v>34.590234803169999</v>
      </c>
      <c r="N20" s="79">
        <v>0.81269999999999998</v>
      </c>
      <c r="O20" s="79">
        <v>0</v>
      </c>
    </row>
    <row r="21" spans="2:15">
      <c r="B21" s="80" t="s">
        <v>1464</v>
      </c>
      <c r="G21" s="82">
        <v>0</v>
      </c>
      <c r="J21" s="81">
        <v>0</v>
      </c>
      <c r="K21" s="82">
        <v>0</v>
      </c>
      <c r="M21" s="82">
        <v>0</v>
      </c>
      <c r="N21" s="81">
        <v>0</v>
      </c>
      <c r="O21" s="81">
        <v>0</v>
      </c>
    </row>
    <row r="22" spans="2:15">
      <c r="B22" t="s">
        <v>227</v>
      </c>
      <c r="C22" t="s">
        <v>227</v>
      </c>
      <c r="E22" t="s">
        <v>227</v>
      </c>
      <c r="G22" s="78">
        <v>0</v>
      </c>
      <c r="H22" t="s">
        <v>227</v>
      </c>
      <c r="I22" s="79">
        <v>0</v>
      </c>
      <c r="J22" s="79">
        <v>0</v>
      </c>
      <c r="K22" s="78">
        <v>0</v>
      </c>
      <c r="L22" s="78">
        <v>0</v>
      </c>
      <c r="M22" s="78">
        <v>0</v>
      </c>
      <c r="N22" s="79">
        <v>0</v>
      </c>
      <c r="O22" s="79">
        <v>0</v>
      </c>
    </row>
    <row r="23" spans="2:15">
      <c r="B23" s="80" t="s">
        <v>574</v>
      </c>
      <c r="G23" s="82">
        <v>0</v>
      </c>
      <c r="J23" s="81">
        <v>0</v>
      </c>
      <c r="K23" s="82">
        <v>0</v>
      </c>
      <c r="M23" s="82">
        <v>0</v>
      </c>
      <c r="N23" s="81">
        <v>0</v>
      </c>
      <c r="O23" s="81">
        <v>0</v>
      </c>
    </row>
    <row r="24" spans="2:15">
      <c r="B24" t="s">
        <v>227</v>
      </c>
      <c r="C24" t="s">
        <v>227</v>
      </c>
      <c r="E24" t="s">
        <v>227</v>
      </c>
      <c r="G24" s="78">
        <v>0</v>
      </c>
      <c r="H24" t="s">
        <v>227</v>
      </c>
      <c r="I24" s="79">
        <v>0</v>
      </c>
      <c r="J24" s="79">
        <v>0</v>
      </c>
      <c r="K24" s="78">
        <v>0</v>
      </c>
      <c r="L24" s="78">
        <v>0</v>
      </c>
      <c r="M24" s="78">
        <v>0</v>
      </c>
      <c r="N24" s="79">
        <v>0</v>
      </c>
      <c r="O24" s="79">
        <v>0</v>
      </c>
    </row>
    <row r="25" spans="2:15">
      <c r="B25" s="80" t="s">
        <v>231</v>
      </c>
      <c r="G25" s="82">
        <v>0</v>
      </c>
      <c r="J25" s="81">
        <v>0</v>
      </c>
      <c r="K25" s="82">
        <v>0</v>
      </c>
      <c r="M25" s="82">
        <v>0</v>
      </c>
      <c r="N25" s="81">
        <v>0</v>
      </c>
      <c r="O25" s="81">
        <v>0</v>
      </c>
    </row>
    <row r="26" spans="2:15">
      <c r="B26" t="s">
        <v>227</v>
      </c>
      <c r="C26" t="s">
        <v>227</v>
      </c>
      <c r="E26" t="s">
        <v>227</v>
      </c>
      <c r="G26" s="78">
        <v>0</v>
      </c>
      <c r="H26" t="s">
        <v>227</v>
      </c>
      <c r="I26" s="79">
        <v>0</v>
      </c>
      <c r="J26" s="79">
        <v>0</v>
      </c>
      <c r="K26" s="78">
        <v>0</v>
      </c>
      <c r="L26" s="78">
        <v>0</v>
      </c>
      <c r="M26" s="78">
        <v>0</v>
      </c>
      <c r="N26" s="79">
        <v>0</v>
      </c>
      <c r="O26" s="79">
        <v>0</v>
      </c>
    </row>
    <row r="27" spans="2:15">
      <c r="B27" t="s">
        <v>241</v>
      </c>
    </row>
    <row r="28" spans="2:15">
      <c r="B28" t="s">
        <v>297</v>
      </c>
    </row>
    <row r="29" spans="2:15">
      <c r="B29" t="s">
        <v>298</v>
      </c>
    </row>
    <row r="30" spans="2:15">
      <c r="B30" t="s">
        <v>299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1473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75" t="s">
        <v>200</v>
      </c>
      <c r="C5" t="s">
        <v>201</v>
      </c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7">
        <v>0</v>
      </c>
      <c r="I11" s="77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80" t="s">
        <v>204</v>
      </c>
      <c r="E12" s="81">
        <v>0</v>
      </c>
      <c r="F12" s="19"/>
      <c r="G12" s="82">
        <v>0</v>
      </c>
      <c r="H12" s="81">
        <v>0</v>
      </c>
      <c r="I12" s="81">
        <v>0</v>
      </c>
    </row>
    <row r="13" spans="2:55">
      <c r="B13" s="80" t="s">
        <v>1465</v>
      </c>
      <c r="E13" s="81">
        <v>0</v>
      </c>
      <c r="F13" s="19"/>
      <c r="G13" s="82">
        <v>0</v>
      </c>
      <c r="H13" s="81">
        <v>0</v>
      </c>
      <c r="I13" s="81">
        <v>0</v>
      </c>
    </row>
    <row r="14" spans="2:55">
      <c r="B14" t="s">
        <v>227</v>
      </c>
      <c r="E14" s="79">
        <v>0</v>
      </c>
      <c r="F14" t="s">
        <v>227</v>
      </c>
      <c r="G14" s="78">
        <v>0</v>
      </c>
      <c r="H14" s="79">
        <v>0</v>
      </c>
      <c r="I14" s="79">
        <v>0</v>
      </c>
    </row>
    <row r="15" spans="2:55">
      <c r="B15" s="80" t="s">
        <v>1466</v>
      </c>
      <c r="E15" s="81">
        <v>0</v>
      </c>
      <c r="F15" s="19"/>
      <c r="G15" s="82">
        <v>0</v>
      </c>
      <c r="H15" s="81">
        <v>0</v>
      </c>
      <c r="I15" s="81">
        <v>0</v>
      </c>
    </row>
    <row r="16" spans="2:55">
      <c r="B16" t="s">
        <v>227</v>
      </c>
      <c r="E16" s="79">
        <v>0</v>
      </c>
      <c r="F16" t="s">
        <v>227</v>
      </c>
      <c r="G16" s="78">
        <v>0</v>
      </c>
      <c r="H16" s="79">
        <v>0</v>
      </c>
      <c r="I16" s="79">
        <v>0</v>
      </c>
    </row>
    <row r="17" spans="2:9">
      <c r="B17" s="80" t="s">
        <v>231</v>
      </c>
      <c r="E17" s="81">
        <v>0</v>
      </c>
      <c r="F17" s="19"/>
      <c r="G17" s="82">
        <v>0</v>
      </c>
      <c r="H17" s="81">
        <v>0</v>
      </c>
      <c r="I17" s="81">
        <v>0</v>
      </c>
    </row>
    <row r="18" spans="2:9">
      <c r="B18" s="80" t="s">
        <v>1465</v>
      </c>
      <c r="E18" s="81">
        <v>0</v>
      </c>
      <c r="F18" s="19"/>
      <c r="G18" s="82">
        <v>0</v>
      </c>
      <c r="H18" s="81">
        <v>0</v>
      </c>
      <c r="I18" s="81">
        <v>0</v>
      </c>
    </row>
    <row r="19" spans="2:9">
      <c r="B19" t="s">
        <v>227</v>
      </c>
      <c r="E19" s="79">
        <v>0</v>
      </c>
      <c r="F19" t="s">
        <v>227</v>
      </c>
      <c r="G19" s="78">
        <v>0</v>
      </c>
      <c r="H19" s="79">
        <v>0</v>
      </c>
      <c r="I19" s="79">
        <v>0</v>
      </c>
    </row>
    <row r="20" spans="2:9">
      <c r="B20" s="80" t="s">
        <v>1466</v>
      </c>
      <c r="E20" s="81">
        <v>0</v>
      </c>
      <c r="F20" s="19"/>
      <c r="G20" s="82">
        <v>0</v>
      </c>
      <c r="H20" s="81">
        <v>0</v>
      </c>
      <c r="I20" s="81">
        <v>0</v>
      </c>
    </row>
    <row r="21" spans="2:9">
      <c r="B21" t="s">
        <v>227</v>
      </c>
      <c r="E21" s="79">
        <v>0</v>
      </c>
      <c r="F21" t="s">
        <v>227</v>
      </c>
      <c r="G21" s="78">
        <v>0</v>
      </c>
      <c r="H21" s="79">
        <v>0</v>
      </c>
      <c r="I21" s="79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1473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75" t="s">
        <v>200</v>
      </c>
      <c r="C5" s="2" t="s">
        <v>201</v>
      </c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7">
        <v>0</v>
      </c>
      <c r="K11" s="77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204</v>
      </c>
      <c r="D12" s="19"/>
      <c r="E12" s="19"/>
      <c r="F12" s="19"/>
      <c r="G12" s="19"/>
      <c r="H12" s="81">
        <v>0</v>
      </c>
      <c r="I12" s="82">
        <v>0</v>
      </c>
      <c r="J12" s="81">
        <v>0</v>
      </c>
      <c r="K12" s="81">
        <v>0</v>
      </c>
    </row>
    <row r="13" spans="2:60">
      <c r="B13" t="s">
        <v>227</v>
      </c>
      <c r="D13" t="s">
        <v>227</v>
      </c>
      <c r="E13" s="19"/>
      <c r="F13" s="79">
        <v>0</v>
      </c>
      <c r="G13" t="s">
        <v>227</v>
      </c>
      <c r="H13" s="79">
        <v>0</v>
      </c>
      <c r="I13" s="78">
        <v>0</v>
      </c>
      <c r="J13" s="79">
        <v>0</v>
      </c>
      <c r="K13" s="79">
        <v>0</v>
      </c>
    </row>
    <row r="14" spans="2:60">
      <c r="B14" s="80" t="s">
        <v>231</v>
      </c>
      <c r="D14" s="19"/>
      <c r="E14" s="19"/>
      <c r="F14" s="19"/>
      <c r="G14" s="19"/>
      <c r="H14" s="81">
        <v>0</v>
      </c>
      <c r="I14" s="82">
        <v>0</v>
      </c>
      <c r="J14" s="81">
        <v>0</v>
      </c>
      <c r="K14" s="81">
        <v>0</v>
      </c>
    </row>
    <row r="15" spans="2:60">
      <c r="B15" t="s">
        <v>227</v>
      </c>
      <c r="D15" t="s">
        <v>227</v>
      </c>
      <c r="E15" s="19"/>
      <c r="F15" s="79">
        <v>0</v>
      </c>
      <c r="G15" t="s">
        <v>227</v>
      </c>
      <c r="H15" s="79">
        <v>0</v>
      </c>
      <c r="I15" s="78">
        <v>0</v>
      </c>
      <c r="J15" s="79">
        <v>0</v>
      </c>
      <c r="K15" s="79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1473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75" t="s">
        <v>200</v>
      </c>
      <c r="C5" t="s">
        <v>201</v>
      </c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7">
        <v>0</v>
      </c>
      <c r="I11" s="76">
        <v>-585.44897000000003</v>
      </c>
      <c r="J11" s="77">
        <v>1</v>
      </c>
      <c r="K11" s="77">
        <v>-2.9999999999999997E-4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204</v>
      </c>
      <c r="C12" s="15"/>
      <c r="D12" s="15"/>
      <c r="E12" s="15"/>
      <c r="F12" s="15"/>
      <c r="G12" s="15"/>
      <c r="H12" s="81">
        <v>0</v>
      </c>
      <c r="I12" s="82">
        <v>-585.44897000000003</v>
      </c>
      <c r="J12" s="81">
        <v>1</v>
      </c>
      <c r="K12" s="81">
        <v>-2.9999999999999997E-4</v>
      </c>
    </row>
    <row r="13" spans="2:60">
      <c r="B13" t="s">
        <v>1467</v>
      </c>
      <c r="C13" t="s">
        <v>1468</v>
      </c>
      <c r="D13" t="s">
        <v>227</v>
      </c>
      <c r="E13" t="s">
        <v>457</v>
      </c>
      <c r="F13" s="79">
        <v>0</v>
      </c>
      <c r="G13" t="s">
        <v>102</v>
      </c>
      <c r="H13" s="79">
        <v>0</v>
      </c>
      <c r="I13" s="78">
        <v>-536.35964000000001</v>
      </c>
      <c r="J13" s="79">
        <v>0.91620000000000001</v>
      </c>
      <c r="K13" s="79">
        <v>-2.0000000000000001E-4</v>
      </c>
    </row>
    <row r="14" spans="2:60">
      <c r="B14" t="s">
        <v>1469</v>
      </c>
      <c r="C14" t="s">
        <v>1470</v>
      </c>
      <c r="D14" t="s">
        <v>227</v>
      </c>
      <c r="E14" t="s">
        <v>457</v>
      </c>
      <c r="F14" s="79">
        <v>0</v>
      </c>
      <c r="G14" t="s">
        <v>102</v>
      </c>
      <c r="H14" s="79">
        <v>0</v>
      </c>
      <c r="I14" s="78">
        <v>-49.089300000000001</v>
      </c>
      <c r="J14" s="79">
        <v>8.3799999999999999E-2</v>
      </c>
      <c r="K14" s="79">
        <v>0</v>
      </c>
    </row>
    <row r="15" spans="2:60">
      <c r="B15" t="s">
        <v>1471</v>
      </c>
      <c r="C15" t="s">
        <v>1472</v>
      </c>
      <c r="D15" t="s">
        <v>227</v>
      </c>
      <c r="E15" t="s">
        <v>457</v>
      </c>
      <c r="F15" s="79">
        <v>0</v>
      </c>
      <c r="G15" t="s">
        <v>102</v>
      </c>
      <c r="H15" s="79">
        <v>0</v>
      </c>
      <c r="I15" s="78">
        <v>-3.0000000000000001E-5</v>
      </c>
      <c r="J15" s="79">
        <v>0</v>
      </c>
      <c r="K15" s="79">
        <v>0</v>
      </c>
    </row>
    <row r="16" spans="2:60">
      <c r="B16" s="80" t="s">
        <v>231</v>
      </c>
      <c r="D16" s="19"/>
      <c r="E16" s="19"/>
      <c r="F16" s="19"/>
      <c r="G16" s="19"/>
      <c r="H16" s="81">
        <v>0</v>
      </c>
      <c r="I16" s="82">
        <v>0</v>
      </c>
      <c r="J16" s="81">
        <v>0</v>
      </c>
      <c r="K16" s="81">
        <v>0</v>
      </c>
    </row>
    <row r="17" spans="2:11">
      <c r="B17" t="s">
        <v>227</v>
      </c>
      <c r="C17" t="s">
        <v>227</v>
      </c>
      <c r="D17" t="s">
        <v>227</v>
      </c>
      <c r="E17" s="19"/>
      <c r="F17" s="79">
        <v>0</v>
      </c>
      <c r="G17" t="s">
        <v>227</v>
      </c>
      <c r="H17" s="79">
        <v>0</v>
      </c>
      <c r="I17" s="78">
        <v>0</v>
      </c>
      <c r="J17" s="79">
        <v>0</v>
      </c>
      <c r="K17" s="79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P27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8.85546875" style="16" customWidth="1"/>
    <col min="4" max="4" width="26" style="16" customWidth="1"/>
    <col min="5" max="5" width="7.140625" style="19" customWidth="1"/>
    <col min="6" max="6" width="7.85546875" style="19" customWidth="1"/>
    <col min="7" max="7" width="8.140625" style="19" customWidth="1"/>
    <col min="8" max="8" width="6.28515625" style="19" customWidth="1"/>
    <col min="9" max="9" width="8" style="19" customWidth="1"/>
    <col min="10" max="10" width="8.7109375" style="19" customWidth="1"/>
    <col min="11" max="11" width="10" style="19" customWidth="1"/>
    <col min="12" max="12" width="9.5703125" style="19" customWidth="1"/>
    <col min="13" max="13" width="6.140625" style="19" customWidth="1"/>
    <col min="14" max="15" width="5.7109375" style="19" customWidth="1"/>
    <col min="16" max="16" width="6.85546875" style="19" customWidth="1"/>
    <col min="17" max="17" width="6.42578125" style="16" customWidth="1"/>
    <col min="18" max="18" width="6.7109375" style="16" customWidth="1"/>
    <col min="19" max="19" width="7.28515625" style="16" customWidth="1"/>
    <col min="20" max="31" width="5.7109375" style="16" customWidth="1"/>
    <col min="32" max="16384" width="9.140625" style="16"/>
  </cols>
  <sheetData>
    <row r="1" spans="2:16">
      <c r="B1" s="2" t="s">
        <v>0</v>
      </c>
      <c r="C1" s="99">
        <v>44196</v>
      </c>
    </row>
    <row r="2" spans="2:16">
      <c r="B2" s="2" t="s">
        <v>1</v>
      </c>
      <c r="C2" t="s">
        <v>1473</v>
      </c>
    </row>
    <row r="3" spans="2:16">
      <c r="B3" s="2" t="s">
        <v>2</v>
      </c>
      <c r="C3" t="s">
        <v>198</v>
      </c>
    </row>
    <row r="4" spans="2:16">
      <c r="B4" s="2" t="s">
        <v>3</v>
      </c>
      <c r="C4" t="s">
        <v>199</v>
      </c>
    </row>
    <row r="5" spans="2:16">
      <c r="B5" s="75" t="s">
        <v>200</v>
      </c>
      <c r="C5" t="s">
        <v>201</v>
      </c>
    </row>
    <row r="7" spans="2:16" ht="26.25" customHeight="1">
      <c r="B7" s="96" t="s">
        <v>169</v>
      </c>
      <c r="C7" s="97"/>
      <c r="D7" s="97"/>
    </row>
    <row r="8" spans="2:16" s="19" customFormat="1">
      <c r="B8" s="50" t="s">
        <v>96</v>
      </c>
      <c r="C8" s="56" t="s">
        <v>170</v>
      </c>
      <c r="D8" s="57" t="s">
        <v>171</v>
      </c>
    </row>
    <row r="9" spans="2:16" s="19" customFormat="1">
      <c r="B9" s="20"/>
      <c r="C9" s="31" t="s">
        <v>185</v>
      </c>
      <c r="D9" s="45" t="s">
        <v>74</v>
      </c>
    </row>
    <row r="10" spans="2:16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2:16" s="23" customFormat="1" ht="18" customHeight="1">
      <c r="B11" s="24" t="s">
        <v>172</v>
      </c>
      <c r="C11" s="100">
        <f>C12+C18</f>
        <v>38614.457738700003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2:16">
      <c r="B12" s="80" t="s">
        <v>204</v>
      </c>
      <c r="C12" s="82">
        <f>SUM(C13:C17)</f>
        <v>13646.957</v>
      </c>
    </row>
    <row r="13" spans="2:16">
      <c r="B13" s="101" t="s">
        <v>1474</v>
      </c>
      <c r="C13" s="102">
        <v>2248.8310000000001</v>
      </c>
      <c r="D13" s="103">
        <v>47118</v>
      </c>
    </row>
    <row r="14" spans="2:16">
      <c r="B14" s="101" t="s">
        <v>1475</v>
      </c>
      <c r="C14" s="102">
        <v>1423.424</v>
      </c>
      <c r="D14" s="103">
        <v>47483</v>
      </c>
    </row>
    <row r="15" spans="2:16">
      <c r="B15" s="101" t="s">
        <v>1476</v>
      </c>
      <c r="C15" s="102">
        <v>1210.414</v>
      </c>
      <c r="D15" s="103">
        <v>45657</v>
      </c>
    </row>
    <row r="16" spans="2:16">
      <c r="B16" s="101" t="s">
        <v>1477</v>
      </c>
      <c r="C16" s="102">
        <v>2164.288</v>
      </c>
      <c r="D16" s="103">
        <v>44926</v>
      </c>
    </row>
    <row r="17" spans="2:5">
      <c r="B17" s="101" t="s">
        <v>1478</v>
      </c>
      <c r="C17" s="104">
        <v>6600</v>
      </c>
      <c r="D17" s="105" t="s">
        <v>1479</v>
      </c>
    </row>
    <row r="18" spans="2:5">
      <c r="B18" s="80" t="s">
        <v>231</v>
      </c>
      <c r="C18" s="82">
        <f>SUM(C19:C27)</f>
        <v>24967.500738700001</v>
      </c>
    </row>
    <row r="19" spans="2:5">
      <c r="B19" s="101" t="s">
        <v>1480</v>
      </c>
      <c r="C19" s="102">
        <v>1060.95</v>
      </c>
      <c r="D19" s="103">
        <v>46387</v>
      </c>
    </row>
    <row r="20" spans="2:5">
      <c r="B20" s="101" t="s">
        <v>1481</v>
      </c>
      <c r="C20" s="102">
        <v>2365.5198400000004</v>
      </c>
      <c r="D20" s="103">
        <v>45657</v>
      </c>
    </row>
    <row r="21" spans="2:5">
      <c r="B21" s="101" t="s">
        <v>1482</v>
      </c>
      <c r="C21" s="102">
        <v>1326.1875</v>
      </c>
      <c r="D21" s="103">
        <v>45657</v>
      </c>
    </row>
    <row r="22" spans="2:5">
      <c r="B22" s="101" t="s">
        <v>1483</v>
      </c>
      <c r="C22" s="102">
        <v>2318.1243100000002</v>
      </c>
      <c r="D22" s="103">
        <v>45657</v>
      </c>
    </row>
    <row r="23" spans="2:5">
      <c r="B23" s="101" t="s">
        <v>1484</v>
      </c>
      <c r="C23" s="102">
        <v>3028.2284972999992</v>
      </c>
      <c r="D23" s="103">
        <v>46387</v>
      </c>
    </row>
    <row r="24" spans="2:5">
      <c r="B24" s="101" t="s">
        <v>1485</v>
      </c>
      <c r="C24" s="102">
        <v>1787.2163138000001</v>
      </c>
      <c r="D24" s="103">
        <v>44561</v>
      </c>
    </row>
    <row r="25" spans="2:5">
      <c r="B25" s="101" t="s">
        <v>1486</v>
      </c>
      <c r="C25" s="104">
        <v>3131.9232426000003</v>
      </c>
      <c r="D25" s="103">
        <v>46387</v>
      </c>
    </row>
    <row r="26" spans="2:5">
      <c r="B26" s="101" t="s">
        <v>1487</v>
      </c>
      <c r="C26" s="102">
        <v>182.80903499999991</v>
      </c>
      <c r="D26" s="106">
        <v>44166</v>
      </c>
      <c r="E26" s="107"/>
    </row>
    <row r="27" spans="2:5">
      <c r="B27" s="101" t="s">
        <v>1488</v>
      </c>
      <c r="C27" s="104">
        <v>9766.5419999999995</v>
      </c>
      <c r="D27" s="103">
        <v>46752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1473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75" t="s">
        <v>200</v>
      </c>
      <c r="C5" t="s">
        <v>201</v>
      </c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18">
      <c r="B12" s="80" t="s">
        <v>204</v>
      </c>
      <c r="D12" s="16"/>
      <c r="H12" s="82">
        <v>0</v>
      </c>
      <c r="L12" s="82">
        <v>0</v>
      </c>
      <c r="M12" s="82">
        <v>0</v>
      </c>
      <c r="O12" s="81">
        <v>0</v>
      </c>
      <c r="P12" s="81">
        <v>0</v>
      </c>
    </row>
    <row r="13" spans="2:18">
      <c r="B13" s="80" t="s">
        <v>301</v>
      </c>
      <c r="D13" s="16"/>
      <c r="H13" s="82">
        <v>0</v>
      </c>
      <c r="L13" s="82">
        <v>0</v>
      </c>
      <c r="M13" s="82">
        <v>0</v>
      </c>
      <c r="O13" s="81">
        <v>0</v>
      </c>
      <c r="P13" s="81">
        <v>0</v>
      </c>
    </row>
    <row r="14" spans="2:18">
      <c r="B14" t="s">
        <v>227</v>
      </c>
      <c r="C14" t="s">
        <v>227</v>
      </c>
      <c r="D14" t="s">
        <v>227</v>
      </c>
      <c r="E14" t="s">
        <v>227</v>
      </c>
      <c r="H14" s="78">
        <v>0</v>
      </c>
      <c r="I14" t="s">
        <v>227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18">
      <c r="B15" s="80" t="s">
        <v>263</v>
      </c>
      <c r="D15" s="16"/>
      <c r="H15" s="82">
        <v>0</v>
      </c>
      <c r="L15" s="82">
        <v>0</v>
      </c>
      <c r="M15" s="82">
        <v>0</v>
      </c>
      <c r="O15" s="81">
        <v>0</v>
      </c>
      <c r="P15" s="81">
        <v>0</v>
      </c>
    </row>
    <row r="16" spans="2:18">
      <c r="B16" t="s">
        <v>227</v>
      </c>
      <c r="C16" t="s">
        <v>227</v>
      </c>
      <c r="D16" t="s">
        <v>227</v>
      </c>
      <c r="E16" t="s">
        <v>227</v>
      </c>
      <c r="H16" s="78">
        <v>0</v>
      </c>
      <c r="I16" t="s">
        <v>227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302</v>
      </c>
      <c r="D17" s="16"/>
      <c r="H17" s="82">
        <v>0</v>
      </c>
      <c r="L17" s="82">
        <v>0</v>
      </c>
      <c r="M17" s="82">
        <v>0</v>
      </c>
      <c r="O17" s="81">
        <v>0</v>
      </c>
      <c r="P17" s="81">
        <v>0</v>
      </c>
    </row>
    <row r="18" spans="2:16">
      <c r="B18" t="s">
        <v>227</v>
      </c>
      <c r="C18" t="s">
        <v>227</v>
      </c>
      <c r="D18" t="s">
        <v>227</v>
      </c>
      <c r="E18" t="s">
        <v>227</v>
      </c>
      <c r="H18" s="78">
        <v>0</v>
      </c>
      <c r="I18" t="s">
        <v>227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574</v>
      </c>
      <c r="D19" s="16"/>
      <c r="H19" s="82">
        <v>0</v>
      </c>
      <c r="L19" s="82">
        <v>0</v>
      </c>
      <c r="M19" s="82">
        <v>0</v>
      </c>
      <c r="O19" s="81">
        <v>0</v>
      </c>
      <c r="P19" s="81">
        <v>0</v>
      </c>
    </row>
    <row r="20" spans="2:16">
      <c r="B20" t="s">
        <v>227</v>
      </c>
      <c r="C20" t="s">
        <v>227</v>
      </c>
      <c r="D20" t="s">
        <v>227</v>
      </c>
      <c r="E20" t="s">
        <v>227</v>
      </c>
      <c r="H20" s="78">
        <v>0</v>
      </c>
      <c r="I20" t="s">
        <v>227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231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16">
      <c r="B22" s="80" t="s">
        <v>303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16">
      <c r="B23" t="s">
        <v>227</v>
      </c>
      <c r="C23" t="s">
        <v>227</v>
      </c>
      <c r="D23" t="s">
        <v>227</v>
      </c>
      <c r="E23" t="s">
        <v>227</v>
      </c>
      <c r="H23" s="78">
        <v>0</v>
      </c>
      <c r="I23" t="s">
        <v>227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16">
      <c r="B24" s="80" t="s">
        <v>304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16">
      <c r="B25" t="s">
        <v>227</v>
      </c>
      <c r="C25" t="s">
        <v>227</v>
      </c>
      <c r="D25" t="s">
        <v>227</v>
      </c>
      <c r="E25" t="s">
        <v>227</v>
      </c>
      <c r="H25" s="78">
        <v>0</v>
      </c>
      <c r="I25" t="s">
        <v>227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t="s">
        <v>241</v>
      </c>
      <c r="D26" s="16"/>
    </row>
    <row r="27" spans="2:16">
      <c r="B27" t="s">
        <v>297</v>
      </c>
      <c r="D27" s="16"/>
    </row>
    <row r="28" spans="2:16">
      <c r="B28" t="s">
        <v>299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1473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75" t="s">
        <v>200</v>
      </c>
      <c r="C5" t="s">
        <v>201</v>
      </c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18">
      <c r="B12" s="80" t="s">
        <v>204</v>
      </c>
      <c r="C12" s="16"/>
      <c r="D12" s="16"/>
      <c r="H12" s="82">
        <v>0</v>
      </c>
      <c r="L12" s="82">
        <v>0</v>
      </c>
      <c r="M12" s="82">
        <v>0</v>
      </c>
      <c r="O12" s="81">
        <v>0</v>
      </c>
      <c r="P12" s="81">
        <v>0</v>
      </c>
    </row>
    <row r="13" spans="2:18">
      <c r="B13" s="80" t="s">
        <v>1172</v>
      </c>
      <c r="C13" s="16"/>
      <c r="D13" s="16"/>
      <c r="H13" s="82">
        <v>0</v>
      </c>
      <c r="L13" s="82">
        <v>0</v>
      </c>
      <c r="M13" s="82">
        <v>0</v>
      </c>
      <c r="O13" s="81">
        <v>0</v>
      </c>
      <c r="P13" s="81">
        <v>0</v>
      </c>
    </row>
    <row r="14" spans="2:18">
      <c r="B14" t="s">
        <v>227</v>
      </c>
      <c r="C14" t="s">
        <v>227</v>
      </c>
      <c r="D14" t="s">
        <v>227</v>
      </c>
      <c r="E14" t="s">
        <v>227</v>
      </c>
      <c r="H14" s="78">
        <v>0</v>
      </c>
      <c r="I14" t="s">
        <v>227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18">
      <c r="B15" s="80" t="s">
        <v>1173</v>
      </c>
      <c r="C15" s="16"/>
      <c r="D15" s="16"/>
      <c r="H15" s="82">
        <v>0</v>
      </c>
      <c r="L15" s="82">
        <v>0</v>
      </c>
      <c r="M15" s="82">
        <v>0</v>
      </c>
      <c r="O15" s="81">
        <v>0</v>
      </c>
      <c r="P15" s="81">
        <v>0</v>
      </c>
    </row>
    <row r="16" spans="2:18">
      <c r="B16" t="s">
        <v>227</v>
      </c>
      <c r="C16" t="s">
        <v>227</v>
      </c>
      <c r="D16" t="s">
        <v>227</v>
      </c>
      <c r="E16" t="s">
        <v>227</v>
      </c>
      <c r="H16" s="78">
        <v>0</v>
      </c>
      <c r="I16" t="s">
        <v>227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302</v>
      </c>
      <c r="D17" s="16"/>
      <c r="H17" s="82">
        <v>0</v>
      </c>
      <c r="L17" s="82">
        <v>0</v>
      </c>
      <c r="M17" s="82">
        <v>0</v>
      </c>
      <c r="O17" s="81">
        <v>0</v>
      </c>
      <c r="P17" s="81">
        <v>0</v>
      </c>
    </row>
    <row r="18" spans="2:16">
      <c r="B18" t="s">
        <v>227</v>
      </c>
      <c r="C18" t="s">
        <v>227</v>
      </c>
      <c r="D18" t="s">
        <v>227</v>
      </c>
      <c r="E18" t="s">
        <v>227</v>
      </c>
      <c r="H18" s="78">
        <v>0</v>
      </c>
      <c r="I18" t="s">
        <v>227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574</v>
      </c>
      <c r="D19" s="16"/>
      <c r="H19" s="82">
        <v>0</v>
      </c>
      <c r="L19" s="82">
        <v>0</v>
      </c>
      <c r="M19" s="82">
        <v>0</v>
      </c>
      <c r="O19" s="81">
        <v>0</v>
      </c>
      <c r="P19" s="81">
        <v>0</v>
      </c>
    </row>
    <row r="20" spans="2:16">
      <c r="B20" t="s">
        <v>227</v>
      </c>
      <c r="C20" t="s">
        <v>227</v>
      </c>
      <c r="D20" t="s">
        <v>227</v>
      </c>
      <c r="E20" t="s">
        <v>227</v>
      </c>
      <c r="H20" s="78">
        <v>0</v>
      </c>
      <c r="I20" t="s">
        <v>227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231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16">
      <c r="B22" s="80" t="s">
        <v>303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16">
      <c r="B23" t="s">
        <v>227</v>
      </c>
      <c r="C23" t="s">
        <v>227</v>
      </c>
      <c r="D23" t="s">
        <v>227</v>
      </c>
      <c r="E23" t="s">
        <v>227</v>
      </c>
      <c r="H23" s="78">
        <v>0</v>
      </c>
      <c r="I23" t="s">
        <v>227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16">
      <c r="B24" s="80" t="s">
        <v>304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16">
      <c r="B25" t="s">
        <v>227</v>
      </c>
      <c r="C25" t="s">
        <v>227</v>
      </c>
      <c r="D25" t="s">
        <v>227</v>
      </c>
      <c r="E25" t="s">
        <v>227</v>
      </c>
      <c r="H25" s="78">
        <v>0</v>
      </c>
      <c r="I25" t="s">
        <v>227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t="s">
        <v>241</v>
      </c>
      <c r="D26" s="16"/>
    </row>
    <row r="27" spans="2:16">
      <c r="B27" t="s">
        <v>297</v>
      </c>
      <c r="D27" s="16"/>
    </row>
    <row r="28" spans="2:16">
      <c r="B28" t="s">
        <v>299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1473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5" spans="2:53">
      <c r="B5" s="75" t="s">
        <v>200</v>
      </c>
      <c r="C5" t="s">
        <v>201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4.8600000000000003</v>
      </c>
      <c r="I11" s="7"/>
      <c r="J11" s="7"/>
      <c r="K11" s="77">
        <v>8.0000000000000004E-4</v>
      </c>
      <c r="L11" s="76">
        <v>388447233</v>
      </c>
      <c r="M11" s="7"/>
      <c r="N11" s="76">
        <v>0</v>
      </c>
      <c r="O11" s="76">
        <v>478634.05938933848</v>
      </c>
      <c r="P11" s="7"/>
      <c r="Q11" s="77">
        <v>1</v>
      </c>
      <c r="R11" s="77">
        <v>0.21779999999999999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80" t="s">
        <v>204</v>
      </c>
      <c r="C12" s="16"/>
      <c r="D12" s="16"/>
      <c r="H12" s="82">
        <v>4.9400000000000004</v>
      </c>
      <c r="K12" s="81">
        <v>8.0000000000000004E-4</v>
      </c>
      <c r="L12" s="82">
        <v>385447233</v>
      </c>
      <c r="N12" s="82">
        <v>0</v>
      </c>
      <c r="O12" s="82">
        <v>468724.0100829</v>
      </c>
      <c r="Q12" s="81">
        <v>0.97929999999999995</v>
      </c>
      <c r="R12" s="81">
        <v>0.21329999999999999</v>
      </c>
    </row>
    <row r="13" spans="2:53">
      <c r="B13" s="80" t="s">
        <v>242</v>
      </c>
      <c r="C13" s="16"/>
      <c r="D13" s="16"/>
      <c r="H13" s="82">
        <v>3.74</v>
      </c>
      <c r="K13" s="81">
        <v>-8.0999999999999996E-3</v>
      </c>
      <c r="L13" s="82">
        <v>118037523</v>
      </c>
      <c r="N13" s="82">
        <v>0</v>
      </c>
      <c r="O13" s="82">
        <v>142562.611042</v>
      </c>
      <c r="Q13" s="81">
        <v>0.2979</v>
      </c>
      <c r="R13" s="81">
        <v>6.4899999999999999E-2</v>
      </c>
    </row>
    <row r="14" spans="2:53">
      <c r="B14" s="80" t="s">
        <v>243</v>
      </c>
      <c r="C14" s="16"/>
      <c r="D14" s="16"/>
      <c r="H14" s="82">
        <v>3.74</v>
      </c>
      <c r="K14" s="81">
        <v>-8.0999999999999996E-3</v>
      </c>
      <c r="L14" s="82">
        <v>118037523</v>
      </c>
      <c r="N14" s="82">
        <v>0</v>
      </c>
      <c r="O14" s="82">
        <v>142562.611042</v>
      </c>
      <c r="Q14" s="81">
        <v>0.2979</v>
      </c>
      <c r="R14" s="81">
        <v>6.4899999999999999E-2</v>
      </c>
    </row>
    <row r="15" spans="2:53">
      <c r="B15" t="s">
        <v>244</v>
      </c>
      <c r="C15" t="s">
        <v>245</v>
      </c>
      <c r="D15" t="s">
        <v>100</v>
      </c>
      <c r="E15" t="s">
        <v>246</v>
      </c>
      <c r="G15" t="s">
        <v>247</v>
      </c>
      <c r="H15" s="78">
        <v>0.57999999999999996</v>
      </c>
      <c r="I15" t="s">
        <v>102</v>
      </c>
      <c r="J15" s="79">
        <v>0.04</v>
      </c>
      <c r="K15" s="79">
        <v>-3.2000000000000002E-3</v>
      </c>
      <c r="L15" s="78">
        <v>11074259</v>
      </c>
      <c r="M15" s="78">
        <v>136</v>
      </c>
      <c r="N15" s="78">
        <v>0</v>
      </c>
      <c r="O15" s="78">
        <v>15060.99224</v>
      </c>
      <c r="P15" s="79">
        <v>6.9999999999999999E-4</v>
      </c>
      <c r="Q15" s="79">
        <v>3.15E-2</v>
      </c>
      <c r="R15" s="79">
        <v>6.8999999999999999E-3</v>
      </c>
    </row>
    <row r="16" spans="2:53">
      <c r="B16" t="s">
        <v>248</v>
      </c>
      <c r="C16" t="s">
        <v>249</v>
      </c>
      <c r="D16" t="s">
        <v>100</v>
      </c>
      <c r="E16" t="s">
        <v>246</v>
      </c>
      <c r="G16" t="s">
        <v>250</v>
      </c>
      <c r="H16" s="78">
        <v>3.38</v>
      </c>
      <c r="I16" t="s">
        <v>102</v>
      </c>
      <c r="J16" s="79">
        <v>0.04</v>
      </c>
      <c r="K16" s="79">
        <v>-8.8999999999999999E-3</v>
      </c>
      <c r="L16" s="78">
        <v>24963026</v>
      </c>
      <c r="M16" s="78">
        <v>147.74</v>
      </c>
      <c r="N16" s="78">
        <v>0</v>
      </c>
      <c r="O16" s="78">
        <v>36880.374612400003</v>
      </c>
      <c r="P16" s="79">
        <v>2E-3</v>
      </c>
      <c r="Q16" s="79">
        <v>7.7100000000000002E-2</v>
      </c>
      <c r="R16" s="79">
        <v>1.6799999999999999E-2</v>
      </c>
    </row>
    <row r="17" spans="2:18">
      <c r="B17" t="s">
        <v>251</v>
      </c>
      <c r="C17" t="s">
        <v>252</v>
      </c>
      <c r="D17" t="s">
        <v>100</v>
      </c>
      <c r="E17" t="s">
        <v>246</v>
      </c>
      <c r="G17" t="s">
        <v>253</v>
      </c>
      <c r="H17" s="78">
        <v>6.27</v>
      </c>
      <c r="I17" t="s">
        <v>102</v>
      </c>
      <c r="J17" s="79">
        <v>7.4999999999999997E-3</v>
      </c>
      <c r="K17" s="79">
        <v>-8.6999999999999994E-3</v>
      </c>
      <c r="L17" s="78">
        <v>27865000</v>
      </c>
      <c r="M17" s="78">
        <v>112.38</v>
      </c>
      <c r="N17" s="78">
        <v>0</v>
      </c>
      <c r="O17" s="78">
        <v>31314.687000000002</v>
      </c>
      <c r="P17" s="79">
        <v>1.4E-3</v>
      </c>
      <c r="Q17" s="79">
        <v>6.54E-2</v>
      </c>
      <c r="R17" s="79">
        <v>1.4200000000000001E-2</v>
      </c>
    </row>
    <row r="18" spans="2:18">
      <c r="B18" t="s">
        <v>254</v>
      </c>
      <c r="C18" t="s">
        <v>255</v>
      </c>
      <c r="D18" t="s">
        <v>100</v>
      </c>
      <c r="E18" t="s">
        <v>246</v>
      </c>
      <c r="G18" t="s">
        <v>256</v>
      </c>
      <c r="H18" s="78">
        <v>2.69</v>
      </c>
      <c r="I18" t="s">
        <v>102</v>
      </c>
      <c r="J18" s="79">
        <v>1.7500000000000002E-2</v>
      </c>
      <c r="K18" s="79">
        <v>-7.9000000000000008E-3</v>
      </c>
      <c r="L18" s="78">
        <v>18207012</v>
      </c>
      <c r="M18" s="78">
        <v>109.42</v>
      </c>
      <c r="N18" s="78">
        <v>0</v>
      </c>
      <c r="O18" s="78">
        <v>19922.112530400002</v>
      </c>
      <c r="P18" s="79">
        <v>1E-3</v>
      </c>
      <c r="Q18" s="79">
        <v>4.1599999999999998E-2</v>
      </c>
      <c r="R18" s="79">
        <v>9.1000000000000004E-3</v>
      </c>
    </row>
    <row r="19" spans="2:18">
      <c r="B19" t="s">
        <v>257</v>
      </c>
      <c r="C19" t="s">
        <v>258</v>
      </c>
      <c r="D19" t="s">
        <v>100</v>
      </c>
      <c r="E19" t="s">
        <v>246</v>
      </c>
      <c r="G19" t="s">
        <v>259</v>
      </c>
      <c r="H19" s="78">
        <v>4.76</v>
      </c>
      <c r="I19" t="s">
        <v>102</v>
      </c>
      <c r="J19" s="79">
        <v>7.4999999999999997E-3</v>
      </c>
      <c r="K19" s="79">
        <v>-9.4999999999999998E-3</v>
      </c>
      <c r="L19" s="78">
        <v>24705448</v>
      </c>
      <c r="M19" s="78">
        <v>109.12</v>
      </c>
      <c r="N19" s="78">
        <v>0</v>
      </c>
      <c r="O19" s="78">
        <v>26958.584857599999</v>
      </c>
      <c r="P19" s="79">
        <v>1.1000000000000001E-3</v>
      </c>
      <c r="Q19" s="79">
        <v>5.6300000000000003E-2</v>
      </c>
      <c r="R19" s="79">
        <v>1.23E-2</v>
      </c>
    </row>
    <row r="20" spans="2:18">
      <c r="B20" t="s">
        <v>260</v>
      </c>
      <c r="C20" t="s">
        <v>261</v>
      </c>
      <c r="D20" t="s">
        <v>100</v>
      </c>
      <c r="E20" t="s">
        <v>246</v>
      </c>
      <c r="G20" t="s">
        <v>262</v>
      </c>
      <c r="H20" s="78">
        <v>1.72</v>
      </c>
      <c r="I20" t="s">
        <v>102</v>
      </c>
      <c r="J20" s="79">
        <v>2.75E-2</v>
      </c>
      <c r="K20" s="79">
        <v>-7.1000000000000004E-3</v>
      </c>
      <c r="L20" s="78">
        <v>11222778</v>
      </c>
      <c r="M20" s="78">
        <v>110.72</v>
      </c>
      <c r="N20" s="78">
        <v>0</v>
      </c>
      <c r="O20" s="78">
        <v>12425.8598016</v>
      </c>
      <c r="P20" s="79">
        <v>5.9999999999999995E-4</v>
      </c>
      <c r="Q20" s="79">
        <v>2.5999999999999999E-2</v>
      </c>
      <c r="R20" s="79">
        <v>5.7000000000000002E-3</v>
      </c>
    </row>
    <row r="21" spans="2:18">
      <c r="B21" s="80" t="s">
        <v>263</v>
      </c>
      <c r="C21" s="16"/>
      <c r="D21" s="16"/>
      <c r="H21" s="82">
        <v>5.47</v>
      </c>
      <c r="K21" s="81">
        <v>4.7000000000000002E-3</v>
      </c>
      <c r="L21" s="82">
        <v>267409710</v>
      </c>
      <c r="N21" s="82">
        <v>0</v>
      </c>
      <c r="O21" s="82">
        <v>326161.3990409</v>
      </c>
      <c r="Q21" s="81">
        <v>0.68140000000000001</v>
      </c>
      <c r="R21" s="81">
        <v>0.1484</v>
      </c>
    </row>
    <row r="22" spans="2:18">
      <c r="B22" s="80" t="s">
        <v>264</v>
      </c>
      <c r="C22" s="16"/>
      <c r="D22" s="16"/>
      <c r="H22" s="82">
        <v>0</v>
      </c>
      <c r="K22" s="81">
        <v>0</v>
      </c>
      <c r="L22" s="82">
        <v>0</v>
      </c>
      <c r="N22" s="82">
        <v>0</v>
      </c>
      <c r="O22" s="82">
        <v>0</v>
      </c>
      <c r="Q22" s="81">
        <v>0</v>
      </c>
      <c r="R22" s="81">
        <v>0</v>
      </c>
    </row>
    <row r="23" spans="2:18">
      <c r="B23" t="s">
        <v>227</v>
      </c>
      <c r="C23" t="s">
        <v>227</v>
      </c>
      <c r="D23" s="16"/>
      <c r="E23" t="s">
        <v>227</v>
      </c>
      <c r="H23" s="78">
        <v>0</v>
      </c>
      <c r="I23" t="s">
        <v>227</v>
      </c>
      <c r="J23" s="79">
        <v>0</v>
      </c>
      <c r="K23" s="79">
        <v>0</v>
      </c>
      <c r="L23" s="78">
        <v>0</v>
      </c>
      <c r="M23" s="78">
        <v>0</v>
      </c>
      <c r="O23" s="78">
        <v>0</v>
      </c>
      <c r="P23" s="79">
        <v>0</v>
      </c>
      <c r="Q23" s="79">
        <v>0</v>
      </c>
      <c r="R23" s="79">
        <v>0</v>
      </c>
    </row>
    <row r="24" spans="2:18">
      <c r="B24" s="80" t="s">
        <v>265</v>
      </c>
      <c r="C24" s="16"/>
      <c r="D24" s="16"/>
      <c r="H24" s="82">
        <v>5.47</v>
      </c>
      <c r="K24" s="81">
        <v>4.7000000000000002E-3</v>
      </c>
      <c r="L24" s="82">
        <v>267409710</v>
      </c>
      <c r="N24" s="82">
        <v>0</v>
      </c>
      <c r="O24" s="82">
        <v>326161.3990409</v>
      </c>
      <c r="Q24" s="81">
        <v>0.68140000000000001</v>
      </c>
      <c r="R24" s="81">
        <v>0.1484</v>
      </c>
    </row>
    <row r="25" spans="2:18">
      <c r="B25" t="s">
        <v>266</v>
      </c>
      <c r="C25" t="s">
        <v>267</v>
      </c>
      <c r="D25" t="s">
        <v>100</v>
      </c>
      <c r="E25" t="s">
        <v>246</v>
      </c>
      <c r="G25" t="s">
        <v>268</v>
      </c>
      <c r="H25" s="78">
        <v>1.03</v>
      </c>
      <c r="I25" t="s">
        <v>102</v>
      </c>
      <c r="J25" s="79">
        <v>5.5E-2</v>
      </c>
      <c r="K25" s="79">
        <v>4.0000000000000002E-4</v>
      </c>
      <c r="L25" s="78">
        <v>56755860</v>
      </c>
      <c r="M25" s="78">
        <v>110.97</v>
      </c>
      <c r="N25" s="78">
        <v>0</v>
      </c>
      <c r="O25" s="78">
        <v>62981.977842</v>
      </c>
      <c r="P25" s="79">
        <v>3.2000000000000002E-3</v>
      </c>
      <c r="Q25" s="79">
        <v>0.13159999999999999</v>
      </c>
      <c r="R25" s="79">
        <v>2.87E-2</v>
      </c>
    </row>
    <row r="26" spans="2:18">
      <c r="B26" t="s">
        <v>269</v>
      </c>
      <c r="C26" t="s">
        <v>270</v>
      </c>
      <c r="D26" t="s">
        <v>100</v>
      </c>
      <c r="E26" t="s">
        <v>246</v>
      </c>
      <c r="G26" t="s">
        <v>271</v>
      </c>
      <c r="H26" s="78">
        <v>5.87</v>
      </c>
      <c r="I26" t="s">
        <v>102</v>
      </c>
      <c r="J26" s="79">
        <v>0.02</v>
      </c>
      <c r="K26" s="79">
        <v>4.1000000000000003E-3</v>
      </c>
      <c r="L26" s="78">
        <v>24265219</v>
      </c>
      <c r="M26" s="78">
        <v>111.32</v>
      </c>
      <c r="N26" s="78">
        <v>0</v>
      </c>
      <c r="O26" s="78">
        <v>27012.041790800002</v>
      </c>
      <c r="P26" s="79">
        <v>1.2999999999999999E-3</v>
      </c>
      <c r="Q26" s="79">
        <v>5.6399999999999999E-2</v>
      </c>
      <c r="R26" s="79">
        <v>1.23E-2</v>
      </c>
    </row>
    <row r="27" spans="2:18">
      <c r="B27" t="s">
        <v>272</v>
      </c>
      <c r="C27" t="s">
        <v>273</v>
      </c>
      <c r="D27" t="s">
        <v>100</v>
      </c>
      <c r="E27" t="s">
        <v>246</v>
      </c>
      <c r="G27" t="s">
        <v>274</v>
      </c>
      <c r="H27" s="78">
        <v>2.13</v>
      </c>
      <c r="I27" t="s">
        <v>102</v>
      </c>
      <c r="J27" s="79">
        <v>4.2500000000000003E-2</v>
      </c>
      <c r="K27" s="79">
        <v>1E-3</v>
      </c>
      <c r="L27" s="78">
        <v>35976135</v>
      </c>
      <c r="M27" s="78">
        <v>112.5</v>
      </c>
      <c r="N27" s="78">
        <v>0</v>
      </c>
      <c r="O27" s="78">
        <v>40473.151875000003</v>
      </c>
      <c r="P27" s="79">
        <v>2E-3</v>
      </c>
      <c r="Q27" s="79">
        <v>8.4599999999999995E-2</v>
      </c>
      <c r="R27" s="79">
        <v>1.84E-2</v>
      </c>
    </row>
    <row r="28" spans="2:18">
      <c r="B28" t="s">
        <v>275</v>
      </c>
      <c r="C28" t="s">
        <v>276</v>
      </c>
      <c r="D28" t="s">
        <v>100</v>
      </c>
      <c r="E28" t="s">
        <v>246</v>
      </c>
      <c r="G28" t="s">
        <v>277</v>
      </c>
      <c r="H28" s="78">
        <v>5.14</v>
      </c>
      <c r="I28" t="s">
        <v>102</v>
      </c>
      <c r="J28" s="79">
        <v>6.25E-2</v>
      </c>
      <c r="K28" s="79">
        <v>3.5000000000000001E-3</v>
      </c>
      <c r="L28" s="78">
        <v>27340206</v>
      </c>
      <c r="M28" s="78">
        <v>135.04</v>
      </c>
      <c r="N28" s="78">
        <v>0</v>
      </c>
      <c r="O28" s="78">
        <v>36920.214182399999</v>
      </c>
      <c r="P28" s="79">
        <v>1.6999999999999999E-3</v>
      </c>
      <c r="Q28" s="79">
        <v>7.7100000000000002E-2</v>
      </c>
      <c r="R28" s="79">
        <v>1.6799999999999999E-2</v>
      </c>
    </row>
    <row r="29" spans="2:18">
      <c r="B29" t="s">
        <v>278</v>
      </c>
      <c r="C29" t="s">
        <v>279</v>
      </c>
      <c r="D29" t="s">
        <v>100</v>
      </c>
      <c r="E29" t="s">
        <v>246</v>
      </c>
      <c r="G29" t="s">
        <v>280</v>
      </c>
      <c r="H29" s="78">
        <v>3.05</v>
      </c>
      <c r="I29" t="s">
        <v>102</v>
      </c>
      <c r="J29" s="79">
        <v>3.7499999999999999E-2</v>
      </c>
      <c r="K29" s="79">
        <v>1.9E-3</v>
      </c>
      <c r="L29" s="78">
        <v>2740325</v>
      </c>
      <c r="M29" s="78">
        <v>114.35</v>
      </c>
      <c r="N29" s="78">
        <v>0</v>
      </c>
      <c r="O29" s="78">
        <v>3133.5616375</v>
      </c>
      <c r="P29" s="79">
        <v>1E-4</v>
      </c>
      <c r="Q29" s="79">
        <v>6.4999999999999997E-3</v>
      </c>
      <c r="R29" s="79">
        <v>1.4E-3</v>
      </c>
    </row>
    <row r="30" spans="2:18">
      <c r="B30" t="s">
        <v>281</v>
      </c>
      <c r="C30" t="s">
        <v>282</v>
      </c>
      <c r="D30" t="s">
        <v>100</v>
      </c>
      <c r="E30" t="s">
        <v>246</v>
      </c>
      <c r="G30" t="s">
        <v>283</v>
      </c>
      <c r="H30" s="78">
        <v>14.56</v>
      </c>
      <c r="I30" t="s">
        <v>102</v>
      </c>
      <c r="J30" s="79">
        <v>5.5E-2</v>
      </c>
      <c r="K30" s="79">
        <v>1.52E-2</v>
      </c>
      <c r="L30" s="78">
        <v>43836719</v>
      </c>
      <c r="M30" s="78">
        <v>176.34</v>
      </c>
      <c r="N30" s="78">
        <v>0</v>
      </c>
      <c r="O30" s="78">
        <v>77301.670284599997</v>
      </c>
      <c r="P30" s="79">
        <v>2.3E-3</v>
      </c>
      <c r="Q30" s="79">
        <v>0.1615</v>
      </c>
      <c r="R30" s="79">
        <v>3.5200000000000002E-2</v>
      </c>
    </row>
    <row r="31" spans="2:18">
      <c r="B31" t="s">
        <v>284</v>
      </c>
      <c r="C31" t="s">
        <v>285</v>
      </c>
      <c r="D31" t="s">
        <v>100</v>
      </c>
      <c r="E31" t="s">
        <v>246</v>
      </c>
      <c r="G31" t="s">
        <v>286</v>
      </c>
      <c r="H31" s="78">
        <v>1.9</v>
      </c>
      <c r="I31" t="s">
        <v>102</v>
      </c>
      <c r="J31" s="79">
        <v>1.2500000000000001E-2</v>
      </c>
      <c r="K31" s="79">
        <v>5.0000000000000001E-4</v>
      </c>
      <c r="L31" s="78">
        <v>76495246</v>
      </c>
      <c r="M31" s="78">
        <v>102.41</v>
      </c>
      <c r="N31" s="78">
        <v>0</v>
      </c>
      <c r="O31" s="78">
        <v>78338.781428600007</v>
      </c>
      <c r="P31" s="79">
        <v>5.0000000000000001E-3</v>
      </c>
      <c r="Q31" s="79">
        <v>0.16370000000000001</v>
      </c>
      <c r="R31" s="79">
        <v>3.56E-2</v>
      </c>
    </row>
    <row r="32" spans="2:18">
      <c r="B32" s="80" t="s">
        <v>287</v>
      </c>
      <c r="C32" s="16"/>
      <c r="D32" s="16"/>
      <c r="H32" s="82">
        <v>0</v>
      </c>
      <c r="K32" s="81">
        <v>0</v>
      </c>
      <c r="L32" s="82">
        <v>0</v>
      </c>
      <c r="N32" s="82">
        <v>0</v>
      </c>
      <c r="O32" s="82">
        <v>0</v>
      </c>
      <c r="Q32" s="81">
        <v>0</v>
      </c>
      <c r="R32" s="81">
        <v>0</v>
      </c>
    </row>
    <row r="33" spans="2:18">
      <c r="B33" t="s">
        <v>227</v>
      </c>
      <c r="C33" t="s">
        <v>227</v>
      </c>
      <c r="D33" s="16"/>
      <c r="E33" t="s">
        <v>227</v>
      </c>
      <c r="H33" s="78">
        <v>0</v>
      </c>
      <c r="I33" t="s">
        <v>227</v>
      </c>
      <c r="J33" s="79">
        <v>0</v>
      </c>
      <c r="K33" s="79">
        <v>0</v>
      </c>
      <c r="L33" s="78">
        <v>0</v>
      </c>
      <c r="M33" s="78">
        <v>0</v>
      </c>
      <c r="O33" s="78">
        <v>0</v>
      </c>
      <c r="P33" s="79">
        <v>0</v>
      </c>
      <c r="Q33" s="79">
        <v>0</v>
      </c>
      <c r="R33" s="79">
        <v>0</v>
      </c>
    </row>
    <row r="34" spans="2:18">
      <c r="B34" s="80" t="s">
        <v>288</v>
      </c>
      <c r="C34" s="16"/>
      <c r="D34" s="16"/>
      <c r="H34" s="82">
        <v>0</v>
      </c>
      <c r="K34" s="81">
        <v>0</v>
      </c>
      <c r="L34" s="82">
        <v>0</v>
      </c>
      <c r="N34" s="82">
        <v>0</v>
      </c>
      <c r="O34" s="82">
        <v>0</v>
      </c>
      <c r="Q34" s="81">
        <v>0</v>
      </c>
      <c r="R34" s="81">
        <v>0</v>
      </c>
    </row>
    <row r="35" spans="2:18">
      <c r="B35" t="s">
        <v>227</v>
      </c>
      <c r="C35" t="s">
        <v>227</v>
      </c>
      <c r="D35" s="16"/>
      <c r="E35" t="s">
        <v>227</v>
      </c>
      <c r="H35" s="78">
        <v>0</v>
      </c>
      <c r="I35" t="s">
        <v>227</v>
      </c>
      <c r="J35" s="79">
        <v>0</v>
      </c>
      <c r="K35" s="79">
        <v>0</v>
      </c>
      <c r="L35" s="78">
        <v>0</v>
      </c>
      <c r="M35" s="78">
        <v>0</v>
      </c>
      <c r="O35" s="78">
        <v>0</v>
      </c>
      <c r="P35" s="79">
        <v>0</v>
      </c>
      <c r="Q35" s="79">
        <v>0</v>
      </c>
      <c r="R35" s="79">
        <v>0</v>
      </c>
    </row>
    <row r="36" spans="2:18">
      <c r="B36" s="80" t="s">
        <v>231</v>
      </c>
      <c r="C36" s="16"/>
      <c r="D36" s="16"/>
      <c r="H36" s="82">
        <v>0.87</v>
      </c>
      <c r="K36" s="81">
        <v>1.4E-3</v>
      </c>
      <c r="L36" s="82">
        <v>3000000</v>
      </c>
      <c r="N36" s="82">
        <v>0</v>
      </c>
      <c r="O36" s="82">
        <v>9910.0493064384991</v>
      </c>
      <c r="Q36" s="81">
        <v>2.07E-2</v>
      </c>
      <c r="R36" s="81">
        <v>4.4999999999999997E-3</v>
      </c>
    </row>
    <row r="37" spans="2:18">
      <c r="B37" s="80" t="s">
        <v>289</v>
      </c>
      <c r="C37" s="16"/>
      <c r="D37" s="16"/>
      <c r="H37" s="82">
        <v>0</v>
      </c>
      <c r="K37" s="81">
        <v>0</v>
      </c>
      <c r="L37" s="82">
        <v>0</v>
      </c>
      <c r="N37" s="82">
        <v>0</v>
      </c>
      <c r="O37" s="82">
        <v>0</v>
      </c>
      <c r="Q37" s="81">
        <v>0</v>
      </c>
      <c r="R37" s="81">
        <v>0</v>
      </c>
    </row>
    <row r="38" spans="2:18">
      <c r="B38" t="s">
        <v>227</v>
      </c>
      <c r="C38" t="s">
        <v>227</v>
      </c>
      <c r="D38" s="16"/>
      <c r="E38" t="s">
        <v>227</v>
      </c>
      <c r="H38" s="78">
        <v>0</v>
      </c>
      <c r="I38" t="s">
        <v>227</v>
      </c>
      <c r="J38" s="79">
        <v>0</v>
      </c>
      <c r="K38" s="79">
        <v>0</v>
      </c>
      <c r="L38" s="78">
        <v>0</v>
      </c>
      <c r="M38" s="78">
        <v>0</v>
      </c>
      <c r="O38" s="78">
        <v>0</v>
      </c>
      <c r="P38" s="79">
        <v>0</v>
      </c>
      <c r="Q38" s="79">
        <v>0</v>
      </c>
      <c r="R38" s="79">
        <v>0</v>
      </c>
    </row>
    <row r="39" spans="2:18">
      <c r="B39" s="80" t="s">
        <v>290</v>
      </c>
      <c r="C39" s="16"/>
      <c r="D39" s="16"/>
      <c r="H39" s="82">
        <v>0.87</v>
      </c>
      <c r="K39" s="81">
        <v>1.4E-3</v>
      </c>
      <c r="L39" s="82">
        <v>3000000</v>
      </c>
      <c r="N39" s="82">
        <v>0</v>
      </c>
      <c r="O39" s="82">
        <v>9910.0493064384991</v>
      </c>
      <c r="Q39" s="81">
        <v>2.07E-2</v>
      </c>
      <c r="R39" s="81">
        <v>4.4999999999999997E-3</v>
      </c>
    </row>
    <row r="40" spans="2:18">
      <c r="B40" t="s">
        <v>291</v>
      </c>
      <c r="C40" t="s">
        <v>292</v>
      </c>
      <c r="D40" t="s">
        <v>293</v>
      </c>
      <c r="E40" t="s">
        <v>294</v>
      </c>
      <c r="F40" t="s">
        <v>295</v>
      </c>
      <c r="G40" t="s">
        <v>296</v>
      </c>
      <c r="H40" s="78">
        <v>0.87</v>
      </c>
      <c r="I40" t="s">
        <v>106</v>
      </c>
      <c r="J40" s="79">
        <v>2.8799999999999999E-2</v>
      </c>
      <c r="K40" s="79">
        <v>1.4E-3</v>
      </c>
      <c r="L40" s="78">
        <v>3000000</v>
      </c>
      <c r="M40" s="78">
        <v>102.74804879666667</v>
      </c>
      <c r="N40" s="78">
        <v>0</v>
      </c>
      <c r="O40" s="78">
        <v>9910.0493064384991</v>
      </c>
      <c r="P40" s="79">
        <v>6.7299999999999999E-2</v>
      </c>
      <c r="Q40" s="79">
        <v>2.07E-2</v>
      </c>
      <c r="R40" s="79">
        <v>4.4999999999999997E-3</v>
      </c>
    </row>
    <row r="41" spans="2:18">
      <c r="B41" t="s">
        <v>297</v>
      </c>
      <c r="C41" s="16"/>
      <c r="D41" s="16"/>
    </row>
    <row r="42" spans="2:18">
      <c r="B42" t="s">
        <v>298</v>
      </c>
      <c r="C42" s="16"/>
      <c r="D42" s="16"/>
    </row>
    <row r="43" spans="2:18">
      <c r="B43" t="s">
        <v>299</v>
      </c>
      <c r="C43" s="16"/>
      <c r="D43" s="16"/>
    </row>
    <row r="44" spans="2:18">
      <c r="B44" t="s">
        <v>300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1473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75" t="s">
        <v>200</v>
      </c>
      <c r="C5" t="s">
        <v>201</v>
      </c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23">
      <c r="B12" s="80" t="s">
        <v>204</v>
      </c>
      <c r="E12" s="15"/>
      <c r="F12" s="15"/>
      <c r="G12" s="15"/>
      <c r="H12" s="82">
        <v>0</v>
      </c>
      <c r="I12" s="15"/>
      <c r="J12" s="15"/>
      <c r="K12" s="15"/>
      <c r="L12" s="82">
        <v>0</v>
      </c>
      <c r="M12" s="82">
        <v>0</v>
      </c>
      <c r="N12" s="15"/>
      <c r="O12" s="81">
        <v>0</v>
      </c>
      <c r="P12" s="81">
        <v>0</v>
      </c>
      <c r="Q12" s="15"/>
      <c r="R12" s="15"/>
      <c r="S12" s="15"/>
      <c r="T12" s="15"/>
      <c r="U12" s="15"/>
      <c r="V12" s="15"/>
      <c r="W12" s="15"/>
    </row>
    <row r="13" spans="2:23">
      <c r="B13" s="80" t="s">
        <v>1172</v>
      </c>
      <c r="E13" s="15"/>
      <c r="F13" s="15"/>
      <c r="G13" s="15"/>
      <c r="H13" s="82">
        <v>0</v>
      </c>
      <c r="I13" s="15"/>
      <c r="J13" s="15"/>
      <c r="K13" s="15"/>
      <c r="L13" s="82">
        <v>0</v>
      </c>
      <c r="M13" s="82">
        <v>0</v>
      </c>
      <c r="N13" s="15"/>
      <c r="O13" s="81">
        <v>0</v>
      </c>
      <c r="P13" s="81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227</v>
      </c>
      <c r="C14" t="s">
        <v>227</v>
      </c>
      <c r="D14" t="s">
        <v>227</v>
      </c>
      <c r="E14" t="s">
        <v>227</v>
      </c>
      <c r="F14" s="15"/>
      <c r="G14" s="15"/>
      <c r="H14" s="78">
        <v>0</v>
      </c>
      <c r="I14" t="s">
        <v>227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  <c r="Q14" s="15"/>
      <c r="R14" s="15"/>
      <c r="S14" s="15"/>
      <c r="T14" s="15"/>
      <c r="U14" s="15"/>
      <c r="V14" s="15"/>
      <c r="W14" s="15"/>
    </row>
    <row r="15" spans="2:23">
      <c r="B15" s="80" t="s">
        <v>1173</v>
      </c>
      <c r="E15" s="15"/>
      <c r="F15" s="15"/>
      <c r="G15" s="15"/>
      <c r="H15" s="82">
        <v>0</v>
      </c>
      <c r="I15" s="15"/>
      <c r="J15" s="15"/>
      <c r="K15" s="15"/>
      <c r="L15" s="82">
        <v>0</v>
      </c>
      <c r="M15" s="82">
        <v>0</v>
      </c>
      <c r="N15" s="15"/>
      <c r="O15" s="81">
        <v>0</v>
      </c>
      <c r="P15" s="81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227</v>
      </c>
      <c r="C16" t="s">
        <v>227</v>
      </c>
      <c r="D16" t="s">
        <v>227</v>
      </c>
      <c r="E16" t="s">
        <v>227</v>
      </c>
      <c r="F16" s="15"/>
      <c r="G16" s="15"/>
      <c r="H16" s="78">
        <v>0</v>
      </c>
      <c r="I16" t="s">
        <v>227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  <c r="Q16" s="15"/>
      <c r="R16" s="15"/>
      <c r="S16" s="15"/>
      <c r="T16" s="15"/>
      <c r="U16" s="15"/>
      <c r="V16" s="15"/>
      <c r="W16" s="15"/>
    </row>
    <row r="17" spans="2:23">
      <c r="B17" s="80" t="s">
        <v>302</v>
      </c>
      <c r="E17" s="15"/>
      <c r="F17" s="15"/>
      <c r="G17" s="15"/>
      <c r="H17" s="82">
        <v>0</v>
      </c>
      <c r="I17" s="15"/>
      <c r="J17" s="15"/>
      <c r="K17" s="15"/>
      <c r="L17" s="82">
        <v>0</v>
      </c>
      <c r="M17" s="82">
        <v>0</v>
      </c>
      <c r="N17" s="15"/>
      <c r="O17" s="81">
        <v>0</v>
      </c>
      <c r="P17" s="81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227</v>
      </c>
      <c r="C18" t="s">
        <v>227</v>
      </c>
      <c r="D18" t="s">
        <v>227</v>
      </c>
      <c r="E18" t="s">
        <v>227</v>
      </c>
      <c r="F18" s="15"/>
      <c r="G18" s="15"/>
      <c r="H18" s="78">
        <v>0</v>
      </c>
      <c r="I18" t="s">
        <v>227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  <c r="Q18" s="15"/>
      <c r="R18" s="15"/>
      <c r="S18" s="15"/>
      <c r="T18" s="15"/>
      <c r="U18" s="15"/>
      <c r="V18" s="15"/>
      <c r="W18" s="15"/>
    </row>
    <row r="19" spans="2:23">
      <c r="B19" s="80" t="s">
        <v>574</v>
      </c>
      <c r="E19" s="15"/>
      <c r="F19" s="15"/>
      <c r="G19" s="15"/>
      <c r="H19" s="82">
        <v>0</v>
      </c>
      <c r="I19" s="15"/>
      <c r="J19" s="15"/>
      <c r="K19" s="15"/>
      <c r="L19" s="82">
        <v>0</v>
      </c>
      <c r="M19" s="82">
        <v>0</v>
      </c>
      <c r="N19" s="15"/>
      <c r="O19" s="81">
        <v>0</v>
      </c>
      <c r="P19" s="81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227</v>
      </c>
      <c r="C20" t="s">
        <v>227</v>
      </c>
      <c r="D20" t="s">
        <v>227</v>
      </c>
      <c r="E20" t="s">
        <v>227</v>
      </c>
      <c r="F20" s="15"/>
      <c r="G20" s="15"/>
      <c r="H20" s="78">
        <v>0</v>
      </c>
      <c r="I20" t="s">
        <v>227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  <c r="Q20" s="15"/>
      <c r="R20" s="15"/>
      <c r="S20" s="15"/>
      <c r="T20" s="15"/>
      <c r="U20" s="15"/>
      <c r="V20" s="15"/>
      <c r="W20" s="15"/>
    </row>
    <row r="21" spans="2:23">
      <c r="B21" s="80" t="s">
        <v>231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23">
      <c r="B22" s="80" t="s">
        <v>303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23">
      <c r="B23" t="s">
        <v>227</v>
      </c>
      <c r="C23" t="s">
        <v>227</v>
      </c>
      <c r="D23" t="s">
        <v>227</v>
      </c>
      <c r="E23" t="s">
        <v>227</v>
      </c>
      <c r="H23" s="78">
        <v>0</v>
      </c>
      <c r="I23" t="s">
        <v>227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23">
      <c r="B24" s="80" t="s">
        <v>304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23">
      <c r="B25" t="s">
        <v>227</v>
      </c>
      <c r="C25" t="s">
        <v>227</v>
      </c>
      <c r="D25" t="s">
        <v>227</v>
      </c>
      <c r="E25" t="s">
        <v>227</v>
      </c>
      <c r="H25" s="78">
        <v>0</v>
      </c>
      <c r="I25" t="s">
        <v>227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23">
      <c r="B26" t="s">
        <v>241</v>
      </c>
      <c r="D26" s="16"/>
    </row>
    <row r="27" spans="2:23">
      <c r="B27" t="s">
        <v>297</v>
      </c>
      <c r="D27" s="16"/>
    </row>
    <row r="28" spans="2:23">
      <c r="B28" t="s">
        <v>298</v>
      </c>
      <c r="D28" s="16"/>
    </row>
    <row r="29" spans="2:23">
      <c r="B29" t="s">
        <v>299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1473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5" spans="2:68">
      <c r="B5" s="75" t="s">
        <v>200</v>
      </c>
      <c r="C5" t="s">
        <v>201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7">
        <v>0</v>
      </c>
      <c r="U11" s="77">
        <v>0</v>
      </c>
      <c r="V11" s="35"/>
      <c r="BK11" s="16"/>
      <c r="BL11" s="19"/>
      <c r="BM11" s="16"/>
      <c r="BP11" s="16"/>
    </row>
    <row r="12" spans="2:68">
      <c r="B12" s="80" t="s">
        <v>204</v>
      </c>
      <c r="C12" s="16"/>
      <c r="D12" s="16"/>
      <c r="E12" s="16"/>
      <c r="F12" s="16"/>
      <c r="G12" s="16"/>
      <c r="K12" s="82">
        <v>0</v>
      </c>
      <c r="N12" s="81">
        <v>0</v>
      </c>
      <c r="O12" s="82">
        <v>0</v>
      </c>
      <c r="Q12" s="82">
        <v>0</v>
      </c>
      <c r="R12" s="82">
        <v>0</v>
      </c>
      <c r="T12" s="81">
        <v>0</v>
      </c>
      <c r="U12" s="81">
        <v>0</v>
      </c>
    </row>
    <row r="13" spans="2:68">
      <c r="B13" s="80" t="s">
        <v>301</v>
      </c>
      <c r="C13" s="16"/>
      <c r="D13" s="16"/>
      <c r="E13" s="16"/>
      <c r="F13" s="16"/>
      <c r="G13" s="16"/>
      <c r="K13" s="82">
        <v>0</v>
      </c>
      <c r="N13" s="81">
        <v>0</v>
      </c>
      <c r="O13" s="82">
        <v>0</v>
      </c>
      <c r="Q13" s="82">
        <v>0</v>
      </c>
      <c r="R13" s="82">
        <v>0</v>
      </c>
      <c r="T13" s="81">
        <v>0</v>
      </c>
      <c r="U13" s="81">
        <v>0</v>
      </c>
    </row>
    <row r="14" spans="2:68">
      <c r="B14" t="s">
        <v>227</v>
      </c>
      <c r="C14" t="s">
        <v>227</v>
      </c>
      <c r="D14" s="16"/>
      <c r="E14" s="16"/>
      <c r="F14" s="16"/>
      <c r="G14" t="s">
        <v>227</v>
      </c>
      <c r="H14" t="s">
        <v>227</v>
      </c>
      <c r="K14" s="78">
        <v>0</v>
      </c>
      <c r="L14" t="s">
        <v>227</v>
      </c>
      <c r="M14" s="79">
        <v>0</v>
      </c>
      <c r="N14" s="79">
        <v>0</v>
      </c>
      <c r="O14" s="78">
        <v>0</v>
      </c>
      <c r="P14" s="78">
        <v>0</v>
      </c>
      <c r="R14" s="78">
        <v>0</v>
      </c>
      <c r="S14" s="79">
        <v>0</v>
      </c>
      <c r="T14" s="79">
        <v>0</v>
      </c>
      <c r="U14" s="79">
        <v>0</v>
      </c>
    </row>
    <row r="15" spans="2:68">
      <c r="B15" s="80" t="s">
        <v>263</v>
      </c>
      <c r="C15" s="16"/>
      <c r="D15" s="16"/>
      <c r="E15" s="16"/>
      <c r="F15" s="16"/>
      <c r="G15" s="16"/>
      <c r="K15" s="82">
        <v>0</v>
      </c>
      <c r="N15" s="81">
        <v>0</v>
      </c>
      <c r="O15" s="82">
        <v>0</v>
      </c>
      <c r="Q15" s="82">
        <v>0</v>
      </c>
      <c r="R15" s="82">
        <v>0</v>
      </c>
      <c r="T15" s="81">
        <v>0</v>
      </c>
      <c r="U15" s="81">
        <v>0</v>
      </c>
    </row>
    <row r="16" spans="2:68">
      <c r="B16" t="s">
        <v>227</v>
      </c>
      <c r="C16" t="s">
        <v>227</v>
      </c>
      <c r="D16" s="16"/>
      <c r="E16" s="16"/>
      <c r="F16" s="16"/>
      <c r="G16" t="s">
        <v>227</v>
      </c>
      <c r="H16" t="s">
        <v>227</v>
      </c>
      <c r="K16" s="78">
        <v>0</v>
      </c>
      <c r="L16" t="s">
        <v>227</v>
      </c>
      <c r="M16" s="79">
        <v>0</v>
      </c>
      <c r="N16" s="79">
        <v>0</v>
      </c>
      <c r="O16" s="78">
        <v>0</v>
      </c>
      <c r="P16" s="78">
        <v>0</v>
      </c>
      <c r="R16" s="78">
        <v>0</v>
      </c>
      <c r="S16" s="79">
        <v>0</v>
      </c>
      <c r="T16" s="79">
        <v>0</v>
      </c>
      <c r="U16" s="79">
        <v>0</v>
      </c>
    </row>
    <row r="17" spans="2:21">
      <c r="B17" s="80" t="s">
        <v>302</v>
      </c>
      <c r="C17" s="16"/>
      <c r="D17" s="16"/>
      <c r="E17" s="16"/>
      <c r="F17" s="16"/>
      <c r="G17" s="16"/>
      <c r="K17" s="82">
        <v>0</v>
      </c>
      <c r="N17" s="81">
        <v>0</v>
      </c>
      <c r="O17" s="82">
        <v>0</v>
      </c>
      <c r="Q17" s="82">
        <v>0</v>
      </c>
      <c r="R17" s="82">
        <v>0</v>
      </c>
      <c r="T17" s="81">
        <v>0</v>
      </c>
      <c r="U17" s="81">
        <v>0</v>
      </c>
    </row>
    <row r="18" spans="2:21">
      <c r="B18" t="s">
        <v>227</v>
      </c>
      <c r="C18" t="s">
        <v>227</v>
      </c>
      <c r="D18" s="16"/>
      <c r="E18" s="16"/>
      <c r="F18" s="16"/>
      <c r="G18" t="s">
        <v>227</v>
      </c>
      <c r="H18" t="s">
        <v>227</v>
      </c>
      <c r="K18" s="78">
        <v>0</v>
      </c>
      <c r="L18" t="s">
        <v>227</v>
      </c>
      <c r="M18" s="79">
        <v>0</v>
      </c>
      <c r="N18" s="79">
        <v>0</v>
      </c>
      <c r="O18" s="78">
        <v>0</v>
      </c>
      <c r="P18" s="78">
        <v>0</v>
      </c>
      <c r="R18" s="78">
        <v>0</v>
      </c>
      <c r="S18" s="79">
        <v>0</v>
      </c>
      <c r="T18" s="79">
        <v>0</v>
      </c>
      <c r="U18" s="79">
        <v>0</v>
      </c>
    </row>
    <row r="19" spans="2:21">
      <c r="B19" s="80" t="s">
        <v>231</v>
      </c>
      <c r="C19" s="16"/>
      <c r="D19" s="16"/>
      <c r="E19" s="16"/>
      <c r="F19" s="16"/>
      <c r="G19" s="16"/>
      <c r="K19" s="82">
        <v>0</v>
      </c>
      <c r="N19" s="81">
        <v>0</v>
      </c>
      <c r="O19" s="82">
        <v>0</v>
      </c>
      <c r="Q19" s="82">
        <v>0</v>
      </c>
      <c r="R19" s="82">
        <v>0</v>
      </c>
      <c r="T19" s="81">
        <v>0</v>
      </c>
      <c r="U19" s="81">
        <v>0</v>
      </c>
    </row>
    <row r="20" spans="2:21">
      <c r="B20" s="80" t="s">
        <v>303</v>
      </c>
      <c r="C20" s="16"/>
      <c r="D20" s="16"/>
      <c r="E20" s="16"/>
      <c r="F20" s="16"/>
      <c r="G20" s="16"/>
      <c r="K20" s="82">
        <v>0</v>
      </c>
      <c r="N20" s="81">
        <v>0</v>
      </c>
      <c r="O20" s="82">
        <v>0</v>
      </c>
      <c r="Q20" s="82">
        <v>0</v>
      </c>
      <c r="R20" s="82">
        <v>0</v>
      </c>
      <c r="T20" s="81">
        <v>0</v>
      </c>
      <c r="U20" s="81">
        <v>0</v>
      </c>
    </row>
    <row r="21" spans="2:21">
      <c r="B21" t="s">
        <v>227</v>
      </c>
      <c r="C21" t="s">
        <v>227</v>
      </c>
      <c r="D21" s="16"/>
      <c r="E21" s="16"/>
      <c r="F21" s="16"/>
      <c r="G21" t="s">
        <v>227</v>
      </c>
      <c r="H21" t="s">
        <v>227</v>
      </c>
      <c r="K21" s="78">
        <v>0</v>
      </c>
      <c r="L21" t="s">
        <v>227</v>
      </c>
      <c r="M21" s="79">
        <v>0</v>
      </c>
      <c r="N21" s="79">
        <v>0</v>
      </c>
      <c r="O21" s="78">
        <v>0</v>
      </c>
      <c r="P21" s="78">
        <v>0</v>
      </c>
      <c r="R21" s="78">
        <v>0</v>
      </c>
      <c r="S21" s="79">
        <v>0</v>
      </c>
      <c r="T21" s="79">
        <v>0</v>
      </c>
      <c r="U21" s="79">
        <v>0</v>
      </c>
    </row>
    <row r="22" spans="2:21">
      <c r="B22" s="80" t="s">
        <v>304</v>
      </c>
      <c r="C22" s="16"/>
      <c r="D22" s="16"/>
      <c r="E22" s="16"/>
      <c r="F22" s="16"/>
      <c r="G22" s="16"/>
      <c r="K22" s="82">
        <v>0</v>
      </c>
      <c r="N22" s="81">
        <v>0</v>
      </c>
      <c r="O22" s="82">
        <v>0</v>
      </c>
      <c r="Q22" s="82">
        <v>0</v>
      </c>
      <c r="R22" s="82">
        <v>0</v>
      </c>
      <c r="T22" s="81">
        <v>0</v>
      </c>
      <c r="U22" s="81">
        <v>0</v>
      </c>
    </row>
    <row r="23" spans="2:21">
      <c r="B23" t="s">
        <v>227</v>
      </c>
      <c r="C23" t="s">
        <v>227</v>
      </c>
      <c r="D23" s="16"/>
      <c r="E23" s="16"/>
      <c r="F23" s="16"/>
      <c r="G23" t="s">
        <v>227</v>
      </c>
      <c r="H23" t="s">
        <v>227</v>
      </c>
      <c r="K23" s="78">
        <v>0</v>
      </c>
      <c r="L23" t="s">
        <v>227</v>
      </c>
      <c r="M23" s="79">
        <v>0</v>
      </c>
      <c r="N23" s="79">
        <v>0</v>
      </c>
      <c r="O23" s="78">
        <v>0</v>
      </c>
      <c r="P23" s="78">
        <v>0</v>
      </c>
      <c r="R23" s="78">
        <v>0</v>
      </c>
      <c r="S23" s="79">
        <v>0</v>
      </c>
      <c r="T23" s="79">
        <v>0</v>
      </c>
      <c r="U23" s="79">
        <v>0</v>
      </c>
    </row>
    <row r="24" spans="2:21">
      <c r="B24" t="s">
        <v>241</v>
      </c>
      <c r="C24" s="16"/>
      <c r="D24" s="16"/>
      <c r="E24" s="16"/>
      <c r="F24" s="16"/>
      <c r="G24" s="16"/>
    </row>
    <row r="25" spans="2:21">
      <c r="B25" t="s">
        <v>297</v>
      </c>
      <c r="C25" s="16"/>
      <c r="D25" s="16"/>
      <c r="E25" s="16"/>
      <c r="F25" s="16"/>
      <c r="G25" s="16"/>
    </row>
    <row r="26" spans="2:21">
      <c r="B26" t="s">
        <v>298</v>
      </c>
      <c r="C26" s="16"/>
      <c r="D26" s="16"/>
      <c r="E26" s="16"/>
      <c r="F26" s="16"/>
      <c r="G26" s="16"/>
    </row>
    <row r="27" spans="2:21">
      <c r="B27" t="s">
        <v>299</v>
      </c>
      <c r="C27" s="16"/>
      <c r="D27" s="16"/>
      <c r="E27" s="16"/>
      <c r="F27" s="16"/>
      <c r="G27" s="16"/>
    </row>
    <row r="28" spans="2:21">
      <c r="B28" t="s">
        <v>300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1473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5" spans="2:66">
      <c r="B5" s="75" t="s">
        <v>200</v>
      </c>
      <c r="C5" t="s">
        <v>201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6">
        <v>4.09</v>
      </c>
      <c r="L11" s="7"/>
      <c r="M11" s="7"/>
      <c r="N11" s="77">
        <v>1.55E-2</v>
      </c>
      <c r="O11" s="76">
        <v>337307232.89999998</v>
      </c>
      <c r="P11" s="33"/>
      <c r="Q11" s="76">
        <v>299.11538000000002</v>
      </c>
      <c r="R11" s="76">
        <v>381522.08581107121</v>
      </c>
      <c r="S11" s="7"/>
      <c r="T11" s="77">
        <v>1</v>
      </c>
      <c r="U11" s="77">
        <v>0.1736</v>
      </c>
      <c r="V11" s="35"/>
      <c r="BI11" s="16"/>
      <c r="BJ11" s="19"/>
      <c r="BK11" s="16"/>
      <c r="BN11" s="16"/>
    </row>
    <row r="12" spans="2:66">
      <c r="B12" s="80" t="s">
        <v>204</v>
      </c>
      <c r="C12" s="16"/>
      <c r="D12" s="16"/>
      <c r="E12" s="16"/>
      <c r="F12" s="16"/>
      <c r="K12" s="82">
        <v>3.9</v>
      </c>
      <c r="N12" s="81">
        <v>1.49E-2</v>
      </c>
      <c r="O12" s="82">
        <v>330712232.89999998</v>
      </c>
      <c r="Q12" s="82">
        <v>275.71017999999998</v>
      </c>
      <c r="R12" s="82">
        <v>356686.43505472399</v>
      </c>
      <c r="T12" s="81">
        <v>0.93489999999999995</v>
      </c>
      <c r="U12" s="81">
        <v>0.1623</v>
      </c>
    </row>
    <row r="13" spans="2:66">
      <c r="B13" s="80" t="s">
        <v>301</v>
      </c>
      <c r="C13" s="16"/>
      <c r="D13" s="16"/>
      <c r="E13" s="16"/>
      <c r="F13" s="16"/>
      <c r="K13" s="82">
        <v>3.79</v>
      </c>
      <c r="N13" s="81">
        <v>8.6E-3</v>
      </c>
      <c r="O13" s="82">
        <v>206045462.41</v>
      </c>
      <c r="Q13" s="82">
        <v>275.71017999999998</v>
      </c>
      <c r="R13" s="82">
        <v>229115.67906615499</v>
      </c>
      <c r="T13" s="81">
        <v>0.60050000000000003</v>
      </c>
      <c r="U13" s="81">
        <v>0.1042</v>
      </c>
    </row>
    <row r="14" spans="2:66">
      <c r="B14" t="s">
        <v>305</v>
      </c>
      <c r="C14" t="s">
        <v>306</v>
      </c>
      <c r="D14" t="s">
        <v>100</v>
      </c>
      <c r="E14" t="s">
        <v>123</v>
      </c>
      <c r="F14" t="s">
        <v>307</v>
      </c>
      <c r="G14" t="s">
        <v>308</v>
      </c>
      <c r="H14" t="s">
        <v>209</v>
      </c>
      <c r="I14" t="s">
        <v>210</v>
      </c>
      <c r="J14" t="s">
        <v>309</v>
      </c>
      <c r="K14" s="78">
        <v>3.7</v>
      </c>
      <c r="L14" t="s">
        <v>102</v>
      </c>
      <c r="M14" s="79">
        <v>8.6E-3</v>
      </c>
      <c r="N14" s="79">
        <v>-3.5999999999999999E-3</v>
      </c>
      <c r="O14" s="78">
        <v>9400000</v>
      </c>
      <c r="P14" s="78">
        <v>105.87</v>
      </c>
      <c r="Q14" s="78">
        <v>0</v>
      </c>
      <c r="R14" s="78">
        <v>9951.7800000000007</v>
      </c>
      <c r="S14" s="79">
        <v>3.8E-3</v>
      </c>
      <c r="T14" s="79">
        <v>2.6100000000000002E-2</v>
      </c>
      <c r="U14" s="79">
        <v>4.4999999999999997E-3</v>
      </c>
    </row>
    <row r="15" spans="2:66">
      <c r="B15" t="s">
        <v>310</v>
      </c>
      <c r="C15" t="s">
        <v>311</v>
      </c>
      <c r="D15" t="s">
        <v>100</v>
      </c>
      <c r="E15" t="s">
        <v>123</v>
      </c>
      <c r="F15" t="s">
        <v>307</v>
      </c>
      <c r="G15" t="s">
        <v>308</v>
      </c>
      <c r="H15" t="s">
        <v>312</v>
      </c>
      <c r="I15" t="s">
        <v>150</v>
      </c>
      <c r="J15" t="s">
        <v>313</v>
      </c>
      <c r="K15" s="78">
        <v>0.57999999999999996</v>
      </c>
      <c r="L15" t="s">
        <v>102</v>
      </c>
      <c r="M15" s="79">
        <v>0.04</v>
      </c>
      <c r="N15" s="79">
        <v>3.0000000000000001E-3</v>
      </c>
      <c r="O15" s="78">
        <v>11318409</v>
      </c>
      <c r="P15" s="78">
        <v>105.39</v>
      </c>
      <c r="Q15" s="78">
        <v>0</v>
      </c>
      <c r="R15" s="78">
        <v>11928.4712451</v>
      </c>
      <c r="S15" s="79">
        <v>5.4999999999999997E-3</v>
      </c>
      <c r="T15" s="79">
        <v>3.1300000000000001E-2</v>
      </c>
      <c r="U15" s="79">
        <v>5.4000000000000003E-3</v>
      </c>
    </row>
    <row r="16" spans="2:66">
      <c r="B16" t="s">
        <v>314</v>
      </c>
      <c r="C16" t="s">
        <v>315</v>
      </c>
      <c r="D16" t="s">
        <v>100</v>
      </c>
      <c r="E16" t="s">
        <v>123</v>
      </c>
      <c r="F16" t="s">
        <v>307</v>
      </c>
      <c r="G16" t="s">
        <v>308</v>
      </c>
      <c r="H16" t="s">
        <v>312</v>
      </c>
      <c r="I16" t="s">
        <v>150</v>
      </c>
      <c r="J16" t="s">
        <v>309</v>
      </c>
      <c r="K16" s="78">
        <v>9.2899999999999991</v>
      </c>
      <c r="L16" t="s">
        <v>102</v>
      </c>
      <c r="M16" s="79">
        <v>4.7000000000000002E-3</v>
      </c>
      <c r="N16" s="79">
        <v>1.5E-3</v>
      </c>
      <c r="O16" s="78">
        <v>11600000</v>
      </c>
      <c r="P16" s="78">
        <v>101.95</v>
      </c>
      <c r="Q16" s="78">
        <v>0</v>
      </c>
      <c r="R16" s="78">
        <v>11826.2</v>
      </c>
      <c r="S16" s="79">
        <v>1.6500000000000001E-2</v>
      </c>
      <c r="T16" s="79">
        <v>3.1E-2</v>
      </c>
      <c r="U16" s="79">
        <v>5.4000000000000003E-3</v>
      </c>
    </row>
    <row r="17" spans="2:21">
      <c r="B17" t="s">
        <v>316</v>
      </c>
      <c r="C17" t="s">
        <v>317</v>
      </c>
      <c r="D17" t="s">
        <v>100</v>
      </c>
      <c r="E17" t="s">
        <v>123</v>
      </c>
      <c r="F17" t="s">
        <v>318</v>
      </c>
      <c r="G17" t="s">
        <v>308</v>
      </c>
      <c r="H17" t="s">
        <v>209</v>
      </c>
      <c r="I17" t="s">
        <v>210</v>
      </c>
      <c r="J17" t="s">
        <v>319</v>
      </c>
      <c r="K17" s="78">
        <v>1.23</v>
      </c>
      <c r="L17" t="s">
        <v>102</v>
      </c>
      <c r="M17" s="79">
        <v>7.0000000000000001E-3</v>
      </c>
      <c r="N17" s="79">
        <v>8.9999999999999998E-4</v>
      </c>
      <c r="O17" s="78">
        <v>1311903.47</v>
      </c>
      <c r="P17" s="78">
        <v>102.92</v>
      </c>
      <c r="Q17" s="78">
        <v>0</v>
      </c>
      <c r="R17" s="78">
        <v>1350.211051324</v>
      </c>
      <c r="S17" s="79">
        <v>5.9999999999999995E-4</v>
      </c>
      <c r="T17" s="79">
        <v>3.5000000000000001E-3</v>
      </c>
      <c r="U17" s="79">
        <v>5.9999999999999995E-4</v>
      </c>
    </row>
    <row r="18" spans="2:21">
      <c r="B18" t="s">
        <v>320</v>
      </c>
      <c r="C18" t="s">
        <v>321</v>
      </c>
      <c r="D18" t="s">
        <v>100</v>
      </c>
      <c r="E18" t="s">
        <v>123</v>
      </c>
      <c r="F18" t="s">
        <v>322</v>
      </c>
      <c r="G18" t="s">
        <v>308</v>
      </c>
      <c r="H18" t="s">
        <v>323</v>
      </c>
      <c r="I18" t="s">
        <v>150</v>
      </c>
      <c r="J18" t="s">
        <v>324</v>
      </c>
      <c r="K18" s="78">
        <v>1.69</v>
      </c>
      <c r="L18" t="s">
        <v>102</v>
      </c>
      <c r="M18" s="79">
        <v>2.8E-3</v>
      </c>
      <c r="N18" s="79">
        <v>6.9999999999999999E-4</v>
      </c>
      <c r="O18" s="78">
        <v>11000000</v>
      </c>
      <c r="P18" s="78">
        <v>100.35</v>
      </c>
      <c r="Q18" s="78">
        <v>0</v>
      </c>
      <c r="R18" s="78">
        <v>11038.5</v>
      </c>
      <c r="S18" s="79">
        <v>2.5899999999999999E-2</v>
      </c>
      <c r="T18" s="79">
        <v>2.8899999999999999E-2</v>
      </c>
      <c r="U18" s="79">
        <v>5.0000000000000001E-3</v>
      </c>
    </row>
    <row r="19" spans="2:21">
      <c r="B19" t="s">
        <v>325</v>
      </c>
      <c r="C19" t="s">
        <v>326</v>
      </c>
      <c r="D19" t="s">
        <v>100</v>
      </c>
      <c r="E19" t="s">
        <v>123</v>
      </c>
      <c r="F19" t="s">
        <v>327</v>
      </c>
      <c r="G19" t="s">
        <v>328</v>
      </c>
      <c r="H19" t="s">
        <v>323</v>
      </c>
      <c r="I19" t="s">
        <v>150</v>
      </c>
      <c r="J19" t="s">
        <v>329</v>
      </c>
      <c r="K19" s="78">
        <v>4.5599999999999996</v>
      </c>
      <c r="L19" t="s">
        <v>102</v>
      </c>
      <c r="M19" s="79">
        <v>8.3000000000000001E-3</v>
      </c>
      <c r="N19" s="79">
        <v>-4.3E-3</v>
      </c>
      <c r="O19" s="78">
        <v>4400000</v>
      </c>
      <c r="P19" s="78">
        <v>106.85</v>
      </c>
      <c r="Q19" s="78">
        <v>0</v>
      </c>
      <c r="R19" s="78">
        <v>4701.3999999999996</v>
      </c>
      <c r="S19" s="79">
        <v>2.8999999999999998E-3</v>
      </c>
      <c r="T19" s="79">
        <v>1.23E-2</v>
      </c>
      <c r="U19" s="79">
        <v>2.0999999999999999E-3</v>
      </c>
    </row>
    <row r="20" spans="2:21">
      <c r="B20" t="s">
        <v>330</v>
      </c>
      <c r="C20" t="s">
        <v>331</v>
      </c>
      <c r="D20" t="s">
        <v>100</v>
      </c>
      <c r="E20" t="s">
        <v>123</v>
      </c>
      <c r="F20" t="s">
        <v>332</v>
      </c>
      <c r="G20" t="s">
        <v>328</v>
      </c>
      <c r="H20" t="s">
        <v>323</v>
      </c>
      <c r="I20" t="s">
        <v>150</v>
      </c>
      <c r="J20" t="s">
        <v>333</v>
      </c>
      <c r="K20" s="78">
        <v>4.92</v>
      </c>
      <c r="L20" t="s">
        <v>102</v>
      </c>
      <c r="M20" s="79">
        <v>1.34E-2</v>
      </c>
      <c r="N20" s="79">
        <v>4.0000000000000002E-4</v>
      </c>
      <c r="O20" s="78">
        <v>4560000.7300000004</v>
      </c>
      <c r="P20" s="78">
        <v>108.1</v>
      </c>
      <c r="Q20" s="78">
        <v>275.71017999999998</v>
      </c>
      <c r="R20" s="78">
        <v>5205.0709691299999</v>
      </c>
      <c r="S20" s="79">
        <v>1.2999999999999999E-3</v>
      </c>
      <c r="T20" s="79">
        <v>1.3599999999999999E-2</v>
      </c>
      <c r="U20" s="79">
        <v>2.3999999999999998E-3</v>
      </c>
    </row>
    <row r="21" spans="2:21">
      <c r="B21" t="s">
        <v>334</v>
      </c>
      <c r="C21" t="s">
        <v>335</v>
      </c>
      <c r="D21" t="s">
        <v>100</v>
      </c>
      <c r="E21" t="s">
        <v>123</v>
      </c>
      <c r="F21" t="s">
        <v>332</v>
      </c>
      <c r="G21" t="s">
        <v>328</v>
      </c>
      <c r="H21" t="s">
        <v>323</v>
      </c>
      <c r="I21" t="s">
        <v>150</v>
      </c>
      <c r="J21" t="s">
        <v>336</v>
      </c>
      <c r="K21" s="78">
        <v>5.36</v>
      </c>
      <c r="L21" t="s">
        <v>102</v>
      </c>
      <c r="M21" s="79">
        <v>1.77E-2</v>
      </c>
      <c r="N21" s="79">
        <v>1.6999999999999999E-3</v>
      </c>
      <c r="O21" s="78">
        <v>4193000</v>
      </c>
      <c r="P21" s="78">
        <v>108.9</v>
      </c>
      <c r="Q21" s="78">
        <v>0</v>
      </c>
      <c r="R21" s="78">
        <v>4566.1769999999997</v>
      </c>
      <c r="S21" s="79">
        <v>1.2999999999999999E-3</v>
      </c>
      <c r="T21" s="79">
        <v>1.2E-2</v>
      </c>
      <c r="U21" s="79">
        <v>2.0999999999999999E-3</v>
      </c>
    </row>
    <row r="22" spans="2:21">
      <c r="B22" t="s">
        <v>337</v>
      </c>
      <c r="C22" t="s">
        <v>338</v>
      </c>
      <c r="D22" t="s">
        <v>100</v>
      </c>
      <c r="E22" t="s">
        <v>123</v>
      </c>
      <c r="F22" t="s">
        <v>332</v>
      </c>
      <c r="G22" t="s">
        <v>328</v>
      </c>
      <c r="H22" t="s">
        <v>339</v>
      </c>
      <c r="I22" t="s">
        <v>210</v>
      </c>
      <c r="J22" t="s">
        <v>340</v>
      </c>
      <c r="K22" s="78">
        <v>2.2400000000000002</v>
      </c>
      <c r="L22" t="s">
        <v>102</v>
      </c>
      <c r="M22" s="79">
        <v>6.4999999999999997E-3</v>
      </c>
      <c r="N22" s="79">
        <v>1E-4</v>
      </c>
      <c r="O22" s="78">
        <v>7560102.4100000001</v>
      </c>
      <c r="P22" s="78">
        <v>101.6</v>
      </c>
      <c r="Q22" s="78">
        <v>0</v>
      </c>
      <c r="R22" s="78">
        <v>7681.0640485599997</v>
      </c>
      <c r="S22" s="79">
        <v>0.01</v>
      </c>
      <c r="T22" s="79">
        <v>2.01E-2</v>
      </c>
      <c r="U22" s="79">
        <v>3.5000000000000001E-3</v>
      </c>
    </row>
    <row r="23" spans="2:21">
      <c r="B23" t="s">
        <v>341</v>
      </c>
      <c r="C23" t="s">
        <v>342</v>
      </c>
      <c r="D23" t="s">
        <v>100</v>
      </c>
      <c r="E23" t="s">
        <v>123</v>
      </c>
      <c r="F23" t="s">
        <v>318</v>
      </c>
      <c r="G23" t="s">
        <v>308</v>
      </c>
      <c r="H23" t="s">
        <v>339</v>
      </c>
      <c r="I23" t="s">
        <v>210</v>
      </c>
      <c r="J23" t="s">
        <v>343</v>
      </c>
      <c r="K23" s="78">
        <v>0.24</v>
      </c>
      <c r="L23" t="s">
        <v>102</v>
      </c>
      <c r="M23" s="79">
        <v>4.1000000000000002E-2</v>
      </c>
      <c r="N23" s="79">
        <v>3.2199999999999999E-2</v>
      </c>
      <c r="O23" s="78">
        <v>2226767.44</v>
      </c>
      <c r="P23" s="78">
        <v>125.4</v>
      </c>
      <c r="Q23" s="78">
        <v>0</v>
      </c>
      <c r="R23" s="78">
        <v>2792.36636976</v>
      </c>
      <c r="S23" s="79">
        <v>2.8999999999999998E-3</v>
      </c>
      <c r="T23" s="79">
        <v>7.3000000000000001E-3</v>
      </c>
      <c r="U23" s="79">
        <v>1.2999999999999999E-3</v>
      </c>
    </row>
    <row r="24" spans="2:21">
      <c r="B24" t="s">
        <v>344</v>
      </c>
      <c r="C24" t="s">
        <v>345</v>
      </c>
      <c r="D24" t="s">
        <v>100</v>
      </c>
      <c r="E24" t="s">
        <v>123</v>
      </c>
      <c r="F24" t="s">
        <v>318</v>
      </c>
      <c r="G24" t="s">
        <v>308</v>
      </c>
      <c r="H24" t="s">
        <v>339</v>
      </c>
      <c r="I24" t="s">
        <v>210</v>
      </c>
      <c r="J24" t="s">
        <v>346</v>
      </c>
      <c r="K24" s="78">
        <v>1.41</v>
      </c>
      <c r="L24" t="s">
        <v>102</v>
      </c>
      <c r="M24" s="79">
        <v>0.04</v>
      </c>
      <c r="N24" s="79">
        <v>-1E-4</v>
      </c>
      <c r="O24" s="78">
        <v>6620534.8300000001</v>
      </c>
      <c r="P24" s="78">
        <v>112.38</v>
      </c>
      <c r="Q24" s="78">
        <v>0</v>
      </c>
      <c r="R24" s="78">
        <v>7440.1570419540003</v>
      </c>
      <c r="S24" s="79">
        <v>4.5999999999999999E-3</v>
      </c>
      <c r="T24" s="79">
        <v>1.95E-2</v>
      </c>
      <c r="U24" s="79">
        <v>3.3999999999999998E-3</v>
      </c>
    </row>
    <row r="25" spans="2:21">
      <c r="B25" t="s">
        <v>347</v>
      </c>
      <c r="C25" t="s">
        <v>348</v>
      </c>
      <c r="D25" t="s">
        <v>100</v>
      </c>
      <c r="E25" t="s">
        <v>123</v>
      </c>
      <c r="F25" t="s">
        <v>349</v>
      </c>
      <c r="G25" t="s">
        <v>328</v>
      </c>
      <c r="H25" t="s">
        <v>350</v>
      </c>
      <c r="I25" t="s">
        <v>150</v>
      </c>
      <c r="J25" t="s">
        <v>351</v>
      </c>
      <c r="K25" s="78">
        <v>0.99</v>
      </c>
      <c r="L25" t="s">
        <v>102</v>
      </c>
      <c r="M25" s="79">
        <v>4.8000000000000001E-2</v>
      </c>
      <c r="N25" s="79">
        <v>3.2000000000000002E-3</v>
      </c>
      <c r="O25" s="78">
        <v>1231891.8600000001</v>
      </c>
      <c r="P25" s="78">
        <v>109</v>
      </c>
      <c r="Q25" s="78">
        <v>0</v>
      </c>
      <c r="R25" s="78">
        <v>1342.7621274000001</v>
      </c>
      <c r="S25" s="79">
        <v>1.5E-3</v>
      </c>
      <c r="T25" s="79">
        <v>3.5000000000000001E-3</v>
      </c>
      <c r="U25" s="79">
        <v>5.9999999999999995E-4</v>
      </c>
    </row>
    <row r="26" spans="2:21">
      <c r="B26" t="s">
        <v>352</v>
      </c>
      <c r="C26" t="s">
        <v>353</v>
      </c>
      <c r="D26" t="s">
        <v>100</v>
      </c>
      <c r="E26" t="s">
        <v>123</v>
      </c>
      <c r="F26" t="s">
        <v>354</v>
      </c>
      <c r="G26" t="s">
        <v>328</v>
      </c>
      <c r="H26" t="s">
        <v>355</v>
      </c>
      <c r="I26" t="s">
        <v>210</v>
      </c>
      <c r="J26" t="s">
        <v>356</v>
      </c>
      <c r="K26" s="78">
        <v>6.38</v>
      </c>
      <c r="L26" t="s">
        <v>102</v>
      </c>
      <c r="M26" s="79">
        <v>6.8999999999999999E-3</v>
      </c>
      <c r="N26" s="79">
        <v>5.1000000000000004E-3</v>
      </c>
      <c r="O26" s="78">
        <v>4269000</v>
      </c>
      <c r="P26" s="78">
        <v>101.38</v>
      </c>
      <c r="Q26" s="78">
        <v>0</v>
      </c>
      <c r="R26" s="78">
        <v>4327.9121999999998</v>
      </c>
      <c r="S26" s="79">
        <v>2.18E-2</v>
      </c>
      <c r="T26" s="79">
        <v>1.1299999999999999E-2</v>
      </c>
      <c r="U26" s="79">
        <v>2E-3</v>
      </c>
    </row>
    <row r="27" spans="2:21">
      <c r="B27" t="s">
        <v>357</v>
      </c>
      <c r="C27" t="s">
        <v>358</v>
      </c>
      <c r="D27" t="s">
        <v>100</v>
      </c>
      <c r="E27" t="s">
        <v>123</v>
      </c>
      <c r="F27" t="s">
        <v>354</v>
      </c>
      <c r="G27" t="s">
        <v>328</v>
      </c>
      <c r="H27" t="s">
        <v>355</v>
      </c>
      <c r="I27" t="s">
        <v>210</v>
      </c>
      <c r="J27" t="s">
        <v>356</v>
      </c>
      <c r="K27" s="78">
        <v>6.38</v>
      </c>
      <c r="L27" t="s">
        <v>102</v>
      </c>
      <c r="M27" s="79">
        <v>6.8999999999999999E-3</v>
      </c>
      <c r="N27" s="79">
        <v>4.7999999999999996E-3</v>
      </c>
      <c r="O27" s="78">
        <v>4280000</v>
      </c>
      <c r="P27" s="78">
        <v>101.6</v>
      </c>
      <c r="Q27" s="78">
        <v>0</v>
      </c>
      <c r="R27" s="78">
        <v>4348.4799999999996</v>
      </c>
      <c r="S27" s="79">
        <v>1.95E-2</v>
      </c>
      <c r="T27" s="79">
        <v>1.14E-2</v>
      </c>
      <c r="U27" s="79">
        <v>2E-3</v>
      </c>
    </row>
    <row r="28" spans="2:21">
      <c r="B28" t="s">
        <v>359</v>
      </c>
      <c r="C28" t="s">
        <v>360</v>
      </c>
      <c r="D28" t="s">
        <v>100</v>
      </c>
      <c r="E28" t="s">
        <v>123</v>
      </c>
      <c r="F28" t="s">
        <v>361</v>
      </c>
      <c r="G28" t="s">
        <v>308</v>
      </c>
      <c r="H28" t="s">
        <v>355</v>
      </c>
      <c r="I28" t="s">
        <v>210</v>
      </c>
      <c r="J28" t="s">
        <v>362</v>
      </c>
      <c r="K28" s="78">
        <v>0.09</v>
      </c>
      <c r="L28" t="s">
        <v>102</v>
      </c>
      <c r="M28" s="79">
        <v>0.04</v>
      </c>
      <c r="N28" s="79">
        <v>4.2000000000000003E-2</v>
      </c>
      <c r="O28" s="78">
        <v>8356280</v>
      </c>
      <c r="P28" s="78">
        <v>109.02</v>
      </c>
      <c r="Q28" s="78">
        <v>0</v>
      </c>
      <c r="R28" s="78">
        <v>9110.0164559999994</v>
      </c>
      <c r="S28" s="79">
        <v>6.1999999999999998E-3</v>
      </c>
      <c r="T28" s="79">
        <v>2.3900000000000001E-2</v>
      </c>
      <c r="U28" s="79">
        <v>4.1000000000000003E-3</v>
      </c>
    </row>
    <row r="29" spans="2:21">
      <c r="B29" t="s">
        <v>363</v>
      </c>
      <c r="C29" t="s">
        <v>364</v>
      </c>
      <c r="D29" t="s">
        <v>100</v>
      </c>
      <c r="E29" t="s">
        <v>123</v>
      </c>
      <c r="F29" t="s">
        <v>365</v>
      </c>
      <c r="G29" t="s">
        <v>328</v>
      </c>
      <c r="H29" t="s">
        <v>355</v>
      </c>
      <c r="I29" t="s">
        <v>210</v>
      </c>
      <c r="J29" t="s">
        <v>366</v>
      </c>
      <c r="K29" s="78">
        <v>4.95</v>
      </c>
      <c r="L29" t="s">
        <v>102</v>
      </c>
      <c r="M29" s="79">
        <v>2.5000000000000001E-3</v>
      </c>
      <c r="N29" s="79">
        <v>2E-3</v>
      </c>
      <c r="O29" s="78">
        <v>4200000</v>
      </c>
      <c r="P29" s="78">
        <v>101.31</v>
      </c>
      <c r="Q29" s="78">
        <v>0</v>
      </c>
      <c r="R29" s="78">
        <v>4255.0200000000004</v>
      </c>
      <c r="S29" s="79">
        <v>3.8E-3</v>
      </c>
      <c r="T29" s="79">
        <v>1.12E-2</v>
      </c>
      <c r="U29" s="79">
        <v>1.9E-3</v>
      </c>
    </row>
    <row r="30" spans="2:21">
      <c r="B30" t="s">
        <v>367</v>
      </c>
      <c r="C30" t="s">
        <v>368</v>
      </c>
      <c r="D30" t="s">
        <v>100</v>
      </c>
      <c r="E30" t="s">
        <v>123</v>
      </c>
      <c r="F30" t="s">
        <v>365</v>
      </c>
      <c r="G30" t="s">
        <v>328</v>
      </c>
      <c r="H30" t="s">
        <v>355</v>
      </c>
      <c r="I30" t="s">
        <v>210</v>
      </c>
      <c r="J30" t="s">
        <v>369</v>
      </c>
      <c r="K30" s="78">
        <v>2.65</v>
      </c>
      <c r="L30" t="s">
        <v>102</v>
      </c>
      <c r="M30" s="79">
        <v>4.7500000000000001E-2</v>
      </c>
      <c r="N30" s="79">
        <v>4.0000000000000002E-4</v>
      </c>
      <c r="O30" s="78">
        <v>16452145</v>
      </c>
      <c r="P30" s="78">
        <v>138.47999999999999</v>
      </c>
      <c r="Q30" s="78">
        <v>0</v>
      </c>
      <c r="R30" s="78">
        <v>22782.930396</v>
      </c>
      <c r="S30" s="79">
        <v>8.6999999999999994E-3</v>
      </c>
      <c r="T30" s="79">
        <v>5.9700000000000003E-2</v>
      </c>
      <c r="U30" s="79">
        <v>1.04E-2</v>
      </c>
    </row>
    <row r="31" spans="2:21">
      <c r="B31" t="s">
        <v>370</v>
      </c>
      <c r="C31" t="s">
        <v>371</v>
      </c>
      <c r="D31" t="s">
        <v>100</v>
      </c>
      <c r="E31" t="s">
        <v>123</v>
      </c>
      <c r="F31" t="s">
        <v>372</v>
      </c>
      <c r="G31" t="s">
        <v>373</v>
      </c>
      <c r="H31" t="s">
        <v>355</v>
      </c>
      <c r="I31" t="s">
        <v>210</v>
      </c>
      <c r="J31" t="s">
        <v>374</v>
      </c>
      <c r="K31" s="78">
        <v>1</v>
      </c>
      <c r="L31" t="s">
        <v>102</v>
      </c>
      <c r="M31" s="79">
        <v>4.65E-2</v>
      </c>
      <c r="N31" s="79">
        <v>3.8E-3</v>
      </c>
      <c r="O31" s="78">
        <v>110489.49</v>
      </c>
      <c r="P31" s="78">
        <v>125.71</v>
      </c>
      <c r="Q31" s="78">
        <v>0</v>
      </c>
      <c r="R31" s="78">
        <v>138.89633787899999</v>
      </c>
      <c r="S31" s="79">
        <v>4.4000000000000003E-3</v>
      </c>
      <c r="T31" s="79">
        <v>4.0000000000000002E-4</v>
      </c>
      <c r="U31" s="79">
        <v>1E-4</v>
      </c>
    </row>
    <row r="32" spans="2:21">
      <c r="B32" t="s">
        <v>375</v>
      </c>
      <c r="C32" t="s">
        <v>376</v>
      </c>
      <c r="D32" t="s">
        <v>100</v>
      </c>
      <c r="E32" t="s">
        <v>123</v>
      </c>
      <c r="F32" t="s">
        <v>377</v>
      </c>
      <c r="G32" t="s">
        <v>328</v>
      </c>
      <c r="H32" t="s">
        <v>355</v>
      </c>
      <c r="I32" t="s">
        <v>210</v>
      </c>
      <c r="J32" t="s">
        <v>366</v>
      </c>
      <c r="K32" s="78">
        <v>7.76</v>
      </c>
      <c r="L32" t="s">
        <v>102</v>
      </c>
      <c r="M32" s="79">
        <v>8.3999999999999995E-3</v>
      </c>
      <c r="N32" s="79">
        <v>5.8999999999999999E-3</v>
      </c>
      <c r="O32" s="78">
        <v>4074000</v>
      </c>
      <c r="P32" s="78">
        <v>101.36</v>
      </c>
      <c r="Q32" s="78">
        <v>0</v>
      </c>
      <c r="R32" s="78">
        <v>4129.4063999999998</v>
      </c>
      <c r="S32" s="79">
        <v>8.6E-3</v>
      </c>
      <c r="T32" s="79">
        <v>1.0800000000000001E-2</v>
      </c>
      <c r="U32" s="79">
        <v>1.9E-3</v>
      </c>
    </row>
    <row r="33" spans="2:21">
      <c r="B33" t="s">
        <v>378</v>
      </c>
      <c r="C33" t="s">
        <v>379</v>
      </c>
      <c r="D33" t="s">
        <v>100</v>
      </c>
      <c r="E33" t="s">
        <v>123</v>
      </c>
      <c r="F33" t="s">
        <v>380</v>
      </c>
      <c r="G33" t="s">
        <v>373</v>
      </c>
      <c r="H33" t="s">
        <v>350</v>
      </c>
      <c r="I33" t="s">
        <v>150</v>
      </c>
      <c r="J33" t="s">
        <v>381</v>
      </c>
      <c r="K33" s="78">
        <v>0.41</v>
      </c>
      <c r="L33" t="s">
        <v>102</v>
      </c>
      <c r="M33" s="79">
        <v>4.8899999999999999E-2</v>
      </c>
      <c r="N33" s="79">
        <v>1.11E-2</v>
      </c>
      <c r="O33" s="78">
        <v>455000.05</v>
      </c>
      <c r="P33" s="78">
        <v>124.22</v>
      </c>
      <c r="Q33" s="78">
        <v>0</v>
      </c>
      <c r="R33" s="78">
        <v>565.20106210999995</v>
      </c>
      <c r="S33" s="79">
        <v>2.4400000000000002E-2</v>
      </c>
      <c r="T33" s="79">
        <v>1.5E-3</v>
      </c>
      <c r="U33" s="79">
        <v>2.9999999999999997E-4</v>
      </c>
    </row>
    <row r="34" spans="2:21">
      <c r="B34" t="s">
        <v>382</v>
      </c>
      <c r="C34" t="s">
        <v>383</v>
      </c>
      <c r="D34" t="s">
        <v>100</v>
      </c>
      <c r="E34" t="s">
        <v>123</v>
      </c>
      <c r="F34" t="s">
        <v>384</v>
      </c>
      <c r="G34" t="s">
        <v>385</v>
      </c>
      <c r="H34" t="s">
        <v>355</v>
      </c>
      <c r="I34" t="s">
        <v>210</v>
      </c>
      <c r="J34" t="s">
        <v>319</v>
      </c>
      <c r="K34" s="78">
        <v>4.09</v>
      </c>
      <c r="L34" t="s">
        <v>102</v>
      </c>
      <c r="M34" s="79">
        <v>4.2999999999999997E-2</v>
      </c>
      <c r="N34" s="79">
        <v>-1.6999999999999999E-3</v>
      </c>
      <c r="O34" s="78">
        <v>7199696.9800000004</v>
      </c>
      <c r="P34" s="78">
        <v>120.19</v>
      </c>
      <c r="Q34" s="78">
        <v>0</v>
      </c>
      <c r="R34" s="78">
        <v>8653.3158002620003</v>
      </c>
      <c r="S34" s="79">
        <v>8.8000000000000005E-3</v>
      </c>
      <c r="T34" s="79">
        <v>2.2700000000000001E-2</v>
      </c>
      <c r="U34" s="79">
        <v>3.8999999999999998E-3</v>
      </c>
    </row>
    <row r="35" spans="2:21">
      <c r="B35" t="s">
        <v>386</v>
      </c>
      <c r="C35" t="s">
        <v>387</v>
      </c>
      <c r="D35" t="s">
        <v>100</v>
      </c>
      <c r="E35" t="s">
        <v>123</v>
      </c>
      <c r="F35" t="s">
        <v>388</v>
      </c>
      <c r="G35" t="s">
        <v>389</v>
      </c>
      <c r="H35" t="s">
        <v>390</v>
      </c>
      <c r="I35" t="s">
        <v>210</v>
      </c>
      <c r="J35" t="s">
        <v>391</v>
      </c>
      <c r="K35" s="78">
        <v>7.38</v>
      </c>
      <c r="L35" t="s">
        <v>102</v>
      </c>
      <c r="M35" s="79">
        <v>5.1499999999999997E-2</v>
      </c>
      <c r="N35" s="79">
        <v>9.7000000000000003E-3</v>
      </c>
      <c r="O35" s="78">
        <v>7711094.8300000001</v>
      </c>
      <c r="P35" s="78">
        <v>161.26</v>
      </c>
      <c r="Q35" s="78">
        <v>0</v>
      </c>
      <c r="R35" s="78">
        <v>12434.911522857999</v>
      </c>
      <c r="S35" s="79">
        <v>2.2000000000000001E-3</v>
      </c>
      <c r="T35" s="79">
        <v>3.2599999999999997E-2</v>
      </c>
      <c r="U35" s="79">
        <v>5.7000000000000002E-3</v>
      </c>
    </row>
    <row r="36" spans="2:21">
      <c r="B36" t="s">
        <v>392</v>
      </c>
      <c r="C36" t="s">
        <v>393</v>
      </c>
      <c r="D36" t="s">
        <v>100</v>
      </c>
      <c r="E36" t="s">
        <v>123</v>
      </c>
      <c r="F36" t="s">
        <v>394</v>
      </c>
      <c r="G36" t="s">
        <v>328</v>
      </c>
      <c r="H36" t="s">
        <v>390</v>
      </c>
      <c r="I36" t="s">
        <v>210</v>
      </c>
      <c r="J36" t="s">
        <v>395</v>
      </c>
      <c r="K36" s="78">
        <v>1.1100000000000001</v>
      </c>
      <c r="L36" t="s">
        <v>102</v>
      </c>
      <c r="M36" s="79">
        <v>4.4499999999999998E-2</v>
      </c>
      <c r="N36" s="79">
        <v>7.7999999999999996E-3</v>
      </c>
      <c r="O36" s="78">
        <v>6290333.4000000004</v>
      </c>
      <c r="P36" s="78">
        <v>111.49</v>
      </c>
      <c r="Q36" s="78">
        <v>0</v>
      </c>
      <c r="R36" s="78">
        <v>7013.0927076600001</v>
      </c>
      <c r="S36" s="79">
        <v>1.01E-2</v>
      </c>
      <c r="T36" s="79">
        <v>1.84E-2</v>
      </c>
      <c r="U36" s="79">
        <v>3.2000000000000002E-3</v>
      </c>
    </row>
    <row r="37" spans="2:21">
      <c r="B37" t="s">
        <v>396</v>
      </c>
      <c r="C37" t="s">
        <v>397</v>
      </c>
      <c r="D37" t="s">
        <v>100</v>
      </c>
      <c r="E37" t="s">
        <v>123</v>
      </c>
      <c r="F37" t="s">
        <v>398</v>
      </c>
      <c r="G37" t="s">
        <v>132</v>
      </c>
      <c r="H37" t="s">
        <v>399</v>
      </c>
      <c r="I37" t="s">
        <v>150</v>
      </c>
      <c r="J37" t="s">
        <v>400</v>
      </c>
      <c r="K37" s="78">
        <v>1.39</v>
      </c>
      <c r="L37" t="s">
        <v>102</v>
      </c>
      <c r="M37" s="79">
        <v>3.6999999999999998E-2</v>
      </c>
      <c r="N37" s="79">
        <v>3.0999999999999999E-3</v>
      </c>
      <c r="O37" s="78">
        <v>5897135.79</v>
      </c>
      <c r="P37" s="78">
        <v>108.95</v>
      </c>
      <c r="Q37" s="78">
        <v>0</v>
      </c>
      <c r="R37" s="78">
        <v>6424.9294432050001</v>
      </c>
      <c r="S37" s="79">
        <v>5.8999999999999999E-3</v>
      </c>
      <c r="T37" s="79">
        <v>1.6799999999999999E-2</v>
      </c>
      <c r="U37" s="79">
        <v>2.8999999999999998E-3</v>
      </c>
    </row>
    <row r="38" spans="2:21">
      <c r="B38" t="s">
        <v>401</v>
      </c>
      <c r="C38" t="s">
        <v>402</v>
      </c>
      <c r="D38" t="s">
        <v>100</v>
      </c>
      <c r="E38" t="s">
        <v>123</v>
      </c>
      <c r="F38" t="s">
        <v>354</v>
      </c>
      <c r="G38" t="s">
        <v>328</v>
      </c>
      <c r="H38" t="s">
        <v>399</v>
      </c>
      <c r="I38" t="s">
        <v>150</v>
      </c>
      <c r="J38" t="s">
        <v>403</v>
      </c>
      <c r="K38" s="78">
        <v>6.94</v>
      </c>
      <c r="L38" t="s">
        <v>102</v>
      </c>
      <c r="M38" s="79">
        <v>1.17E-2</v>
      </c>
      <c r="N38" s="79">
        <v>9.7000000000000003E-3</v>
      </c>
      <c r="O38" s="78">
        <v>8582000</v>
      </c>
      <c r="P38" s="78">
        <v>101.33</v>
      </c>
      <c r="Q38" s="78">
        <v>0</v>
      </c>
      <c r="R38" s="78">
        <v>8696.1406000000006</v>
      </c>
      <c r="S38" s="79">
        <v>1.0500000000000001E-2</v>
      </c>
      <c r="T38" s="79">
        <v>2.2800000000000001E-2</v>
      </c>
      <c r="U38" s="79">
        <v>4.0000000000000001E-3</v>
      </c>
    </row>
    <row r="39" spans="2:21">
      <c r="B39" t="s">
        <v>404</v>
      </c>
      <c r="C39" t="s">
        <v>405</v>
      </c>
      <c r="D39" t="s">
        <v>100</v>
      </c>
      <c r="E39" t="s">
        <v>123</v>
      </c>
      <c r="F39" t="s">
        <v>354</v>
      </c>
      <c r="G39" t="s">
        <v>328</v>
      </c>
      <c r="H39" t="s">
        <v>399</v>
      </c>
      <c r="I39" t="s">
        <v>150</v>
      </c>
      <c r="J39" t="s">
        <v>406</v>
      </c>
      <c r="K39" s="78">
        <v>5.33</v>
      </c>
      <c r="L39" t="s">
        <v>102</v>
      </c>
      <c r="M39" s="79">
        <v>3.3500000000000002E-2</v>
      </c>
      <c r="N39" s="79">
        <v>8.0999999999999996E-3</v>
      </c>
      <c r="O39" s="78">
        <v>2924160</v>
      </c>
      <c r="P39" s="78">
        <v>115.18</v>
      </c>
      <c r="Q39" s="78">
        <v>0</v>
      </c>
      <c r="R39" s="78">
        <v>3368.0474880000002</v>
      </c>
      <c r="S39" s="79">
        <v>6.1999999999999998E-3</v>
      </c>
      <c r="T39" s="79">
        <v>8.8000000000000005E-3</v>
      </c>
      <c r="U39" s="79">
        <v>1.5E-3</v>
      </c>
    </row>
    <row r="40" spans="2:21">
      <c r="B40" t="s">
        <v>407</v>
      </c>
      <c r="C40" t="s">
        <v>408</v>
      </c>
      <c r="D40" t="s">
        <v>100</v>
      </c>
      <c r="E40" t="s">
        <v>123</v>
      </c>
      <c r="F40" t="s">
        <v>409</v>
      </c>
      <c r="G40" t="s">
        <v>410</v>
      </c>
      <c r="H40" t="s">
        <v>390</v>
      </c>
      <c r="I40" t="s">
        <v>210</v>
      </c>
      <c r="J40" t="s">
        <v>411</v>
      </c>
      <c r="K40" s="78">
        <v>2.5499999999999998</v>
      </c>
      <c r="L40" t="s">
        <v>102</v>
      </c>
      <c r="M40" s="79">
        <v>5.3499999999999999E-2</v>
      </c>
      <c r="N40" s="79">
        <v>3.04E-2</v>
      </c>
      <c r="O40" s="78">
        <v>3475000.28</v>
      </c>
      <c r="P40" s="78">
        <v>111.3</v>
      </c>
      <c r="Q40" s="78">
        <v>0</v>
      </c>
      <c r="R40" s="78">
        <v>3867.67531164</v>
      </c>
      <c r="S40" s="79">
        <v>3.2000000000000002E-3</v>
      </c>
      <c r="T40" s="79">
        <v>1.01E-2</v>
      </c>
      <c r="U40" s="79">
        <v>1.8E-3</v>
      </c>
    </row>
    <row r="41" spans="2:21">
      <c r="B41" t="s">
        <v>412</v>
      </c>
      <c r="C41" t="s">
        <v>413</v>
      </c>
      <c r="D41" t="s">
        <v>100</v>
      </c>
      <c r="E41" t="s">
        <v>123</v>
      </c>
      <c r="F41" t="s">
        <v>409</v>
      </c>
      <c r="G41" t="s">
        <v>410</v>
      </c>
      <c r="H41" t="s">
        <v>390</v>
      </c>
      <c r="I41" t="s">
        <v>210</v>
      </c>
      <c r="J41" t="s">
        <v>414</v>
      </c>
      <c r="K41" s="78">
        <v>4.6100000000000003</v>
      </c>
      <c r="L41" t="s">
        <v>102</v>
      </c>
      <c r="M41" s="79">
        <v>0.04</v>
      </c>
      <c r="N41" s="79">
        <v>3.2000000000000001E-2</v>
      </c>
      <c r="O41" s="78">
        <v>8073174</v>
      </c>
      <c r="P41" s="78">
        <v>103.65</v>
      </c>
      <c r="Q41" s="78">
        <v>0</v>
      </c>
      <c r="R41" s="78">
        <v>8367.8448509999998</v>
      </c>
      <c r="S41" s="79">
        <v>2.7000000000000001E-3</v>
      </c>
      <c r="T41" s="79">
        <v>2.1899999999999999E-2</v>
      </c>
      <c r="U41" s="79">
        <v>3.8E-3</v>
      </c>
    </row>
    <row r="42" spans="2:21">
      <c r="B42" t="s">
        <v>415</v>
      </c>
      <c r="C42" t="s">
        <v>416</v>
      </c>
      <c r="D42" t="s">
        <v>100</v>
      </c>
      <c r="E42" t="s">
        <v>123</v>
      </c>
      <c r="F42" t="s">
        <v>409</v>
      </c>
      <c r="G42" t="s">
        <v>410</v>
      </c>
      <c r="H42" t="s">
        <v>390</v>
      </c>
      <c r="I42" t="s">
        <v>210</v>
      </c>
      <c r="J42" t="s">
        <v>417</v>
      </c>
      <c r="K42" s="78">
        <v>4.78</v>
      </c>
      <c r="L42" t="s">
        <v>102</v>
      </c>
      <c r="M42" s="79">
        <v>2.7799999999999998E-2</v>
      </c>
      <c r="N42" s="79">
        <v>3.3000000000000002E-2</v>
      </c>
      <c r="O42" s="78">
        <v>5000000</v>
      </c>
      <c r="P42" s="78">
        <v>99.01</v>
      </c>
      <c r="Q42" s="78">
        <v>0</v>
      </c>
      <c r="R42" s="78">
        <v>4950.5</v>
      </c>
      <c r="S42" s="79">
        <v>2.8E-3</v>
      </c>
      <c r="T42" s="79">
        <v>1.2999999999999999E-2</v>
      </c>
      <c r="U42" s="79">
        <v>2.3E-3</v>
      </c>
    </row>
    <row r="43" spans="2:21">
      <c r="B43" t="s">
        <v>418</v>
      </c>
      <c r="C43" t="s">
        <v>419</v>
      </c>
      <c r="D43" t="s">
        <v>100</v>
      </c>
      <c r="E43" t="s">
        <v>123</v>
      </c>
      <c r="F43" t="s">
        <v>420</v>
      </c>
      <c r="G43" t="s">
        <v>373</v>
      </c>
      <c r="H43" t="s">
        <v>390</v>
      </c>
      <c r="I43" t="s">
        <v>210</v>
      </c>
      <c r="J43" t="s">
        <v>356</v>
      </c>
      <c r="K43" s="78">
        <v>7.5</v>
      </c>
      <c r="L43" t="s">
        <v>102</v>
      </c>
      <c r="M43" s="79">
        <v>3.0000000000000001E-3</v>
      </c>
      <c r="N43" s="79">
        <v>5.1999999999999998E-3</v>
      </c>
      <c r="O43" s="78">
        <v>4300000</v>
      </c>
      <c r="P43" s="78">
        <v>99.31</v>
      </c>
      <c r="Q43" s="78">
        <v>0</v>
      </c>
      <c r="R43" s="78">
        <v>4270.33</v>
      </c>
      <c r="S43" s="79">
        <v>7.1999999999999998E-3</v>
      </c>
      <c r="T43" s="79">
        <v>1.12E-2</v>
      </c>
      <c r="U43" s="79">
        <v>1.9E-3</v>
      </c>
    </row>
    <row r="44" spans="2:21">
      <c r="B44" t="s">
        <v>421</v>
      </c>
      <c r="C44" t="s">
        <v>422</v>
      </c>
      <c r="D44" t="s">
        <v>100</v>
      </c>
      <c r="E44" t="s">
        <v>123</v>
      </c>
      <c r="F44" t="s">
        <v>423</v>
      </c>
      <c r="G44" t="s">
        <v>328</v>
      </c>
      <c r="H44" t="s">
        <v>390</v>
      </c>
      <c r="I44" t="s">
        <v>210</v>
      </c>
      <c r="J44" t="s">
        <v>424</v>
      </c>
      <c r="K44" s="78">
        <v>1.38</v>
      </c>
      <c r="L44" t="s">
        <v>102</v>
      </c>
      <c r="M44" s="79">
        <v>5.8500000000000003E-2</v>
      </c>
      <c r="N44" s="79">
        <v>7.1000000000000004E-3</v>
      </c>
      <c r="O44" s="78">
        <v>4671981.1399999997</v>
      </c>
      <c r="P44" s="78">
        <v>116.7</v>
      </c>
      <c r="Q44" s="78">
        <v>0</v>
      </c>
      <c r="R44" s="78">
        <v>5452.2019903800001</v>
      </c>
      <c r="S44" s="79">
        <v>7.9000000000000008E-3</v>
      </c>
      <c r="T44" s="79">
        <v>1.43E-2</v>
      </c>
      <c r="U44" s="79">
        <v>2.5000000000000001E-3</v>
      </c>
    </row>
    <row r="45" spans="2:21">
      <c r="B45" t="s">
        <v>425</v>
      </c>
      <c r="C45" t="s">
        <v>426</v>
      </c>
      <c r="D45" t="s">
        <v>100</v>
      </c>
      <c r="E45" t="s">
        <v>123</v>
      </c>
      <c r="F45" t="s">
        <v>423</v>
      </c>
      <c r="G45" t="s">
        <v>328</v>
      </c>
      <c r="H45" t="s">
        <v>390</v>
      </c>
      <c r="I45" t="s">
        <v>210</v>
      </c>
      <c r="J45" t="s">
        <v>427</v>
      </c>
      <c r="K45" s="78">
        <v>1.72</v>
      </c>
      <c r="L45" t="s">
        <v>102</v>
      </c>
      <c r="M45" s="79">
        <v>4.9000000000000002E-2</v>
      </c>
      <c r="N45" s="79">
        <v>3.3999999999999998E-3</v>
      </c>
      <c r="O45" s="78">
        <v>472704</v>
      </c>
      <c r="P45" s="78">
        <v>112.51</v>
      </c>
      <c r="Q45" s="78">
        <v>0</v>
      </c>
      <c r="R45" s="78">
        <v>531.83927040000003</v>
      </c>
      <c r="S45" s="79">
        <v>1.1999999999999999E-3</v>
      </c>
      <c r="T45" s="79">
        <v>1.4E-3</v>
      </c>
      <c r="U45" s="79">
        <v>2.0000000000000001E-4</v>
      </c>
    </row>
    <row r="46" spans="2:21">
      <c r="B46" t="s">
        <v>428</v>
      </c>
      <c r="C46" t="s">
        <v>429</v>
      </c>
      <c r="D46" t="s">
        <v>100</v>
      </c>
      <c r="E46" t="s">
        <v>123</v>
      </c>
      <c r="F46" t="s">
        <v>430</v>
      </c>
      <c r="G46" t="s">
        <v>328</v>
      </c>
      <c r="H46" t="s">
        <v>431</v>
      </c>
      <c r="I46" t="s">
        <v>210</v>
      </c>
      <c r="J46" t="s">
        <v>432</v>
      </c>
      <c r="K46" s="78">
        <v>3.64</v>
      </c>
      <c r="L46" t="s">
        <v>102</v>
      </c>
      <c r="M46" s="79">
        <v>2.1499999999999998E-2</v>
      </c>
      <c r="N46" s="79">
        <v>9.7999999999999997E-3</v>
      </c>
      <c r="O46" s="78">
        <v>2687000</v>
      </c>
      <c r="P46" s="78">
        <v>105.96</v>
      </c>
      <c r="Q46" s="78">
        <v>0</v>
      </c>
      <c r="R46" s="78">
        <v>2847.1451999999999</v>
      </c>
      <c r="S46" s="79">
        <v>2.5999999999999999E-3</v>
      </c>
      <c r="T46" s="79">
        <v>7.4999999999999997E-3</v>
      </c>
      <c r="U46" s="79">
        <v>1.2999999999999999E-3</v>
      </c>
    </row>
    <row r="47" spans="2:21">
      <c r="B47" t="s">
        <v>433</v>
      </c>
      <c r="C47" t="s">
        <v>434</v>
      </c>
      <c r="D47" t="s">
        <v>100</v>
      </c>
      <c r="E47" t="s">
        <v>123</v>
      </c>
      <c r="F47" t="s">
        <v>435</v>
      </c>
      <c r="G47" t="s">
        <v>127</v>
      </c>
      <c r="H47" t="s">
        <v>436</v>
      </c>
      <c r="I47" t="s">
        <v>210</v>
      </c>
      <c r="J47" t="s">
        <v>437</v>
      </c>
      <c r="K47" s="78">
        <v>1.68</v>
      </c>
      <c r="L47" t="s">
        <v>102</v>
      </c>
      <c r="M47" s="79">
        <v>3.15E-2</v>
      </c>
      <c r="N47" s="79">
        <v>3.32E-2</v>
      </c>
      <c r="O47" s="78">
        <v>5200000</v>
      </c>
      <c r="P47" s="78">
        <v>100.4</v>
      </c>
      <c r="Q47" s="78">
        <v>0</v>
      </c>
      <c r="R47" s="78">
        <v>5220.8</v>
      </c>
      <c r="S47" s="79">
        <v>1.4E-2</v>
      </c>
      <c r="T47" s="79">
        <v>1.37E-2</v>
      </c>
      <c r="U47" s="79">
        <v>2.3999999999999998E-3</v>
      </c>
    </row>
    <row r="48" spans="2:21">
      <c r="B48" t="s">
        <v>438</v>
      </c>
      <c r="C48" t="s">
        <v>439</v>
      </c>
      <c r="D48" t="s">
        <v>100</v>
      </c>
      <c r="E48" t="s">
        <v>123</v>
      </c>
      <c r="F48" t="s">
        <v>440</v>
      </c>
      <c r="G48" t="s">
        <v>441</v>
      </c>
      <c r="H48" t="s">
        <v>436</v>
      </c>
      <c r="I48" t="s">
        <v>210</v>
      </c>
      <c r="J48" t="s">
        <v>442</v>
      </c>
      <c r="K48" s="78">
        <v>0.18</v>
      </c>
      <c r="L48" t="s">
        <v>102</v>
      </c>
      <c r="M48" s="79">
        <v>4.9500000000000002E-2</v>
      </c>
      <c r="N48" s="79">
        <v>3.49E-2</v>
      </c>
      <c r="O48" s="78">
        <v>1570022.08</v>
      </c>
      <c r="P48" s="78">
        <v>123.34</v>
      </c>
      <c r="Q48" s="78">
        <v>0</v>
      </c>
      <c r="R48" s="78">
        <v>1936.4652334719999</v>
      </c>
      <c r="S48" s="79">
        <v>3.2000000000000002E-3</v>
      </c>
      <c r="T48" s="79">
        <v>5.1000000000000004E-3</v>
      </c>
      <c r="U48" s="79">
        <v>8.9999999999999998E-4</v>
      </c>
    </row>
    <row r="49" spans="2:21">
      <c r="B49" t="s">
        <v>443</v>
      </c>
      <c r="C49" t="s">
        <v>444</v>
      </c>
      <c r="D49" t="s">
        <v>100</v>
      </c>
      <c r="E49" t="s">
        <v>123</v>
      </c>
      <c r="F49" t="s">
        <v>445</v>
      </c>
      <c r="G49" t="s">
        <v>328</v>
      </c>
      <c r="H49" t="s">
        <v>446</v>
      </c>
      <c r="I49" t="s">
        <v>150</v>
      </c>
      <c r="J49" t="s">
        <v>447</v>
      </c>
      <c r="K49" s="78">
        <v>1.93</v>
      </c>
      <c r="L49" t="s">
        <v>102</v>
      </c>
      <c r="M49" s="79">
        <v>4.9500000000000002E-2</v>
      </c>
      <c r="N49" s="79">
        <v>4.4999999999999997E-3</v>
      </c>
      <c r="O49" s="78">
        <v>4115135.27</v>
      </c>
      <c r="P49" s="78">
        <v>110.91</v>
      </c>
      <c r="Q49" s="78">
        <v>0</v>
      </c>
      <c r="R49" s="78">
        <v>4564.096527957</v>
      </c>
      <c r="S49" s="79">
        <v>1.11E-2</v>
      </c>
      <c r="T49" s="79">
        <v>1.2E-2</v>
      </c>
      <c r="U49" s="79">
        <v>2.0999999999999999E-3</v>
      </c>
    </row>
    <row r="50" spans="2:21">
      <c r="B50" t="s">
        <v>448</v>
      </c>
      <c r="C50" t="s">
        <v>449</v>
      </c>
      <c r="D50" t="s">
        <v>100</v>
      </c>
      <c r="E50" t="s">
        <v>123</v>
      </c>
      <c r="F50" t="s">
        <v>450</v>
      </c>
      <c r="G50" t="s">
        <v>451</v>
      </c>
      <c r="H50" t="s">
        <v>452</v>
      </c>
      <c r="I50" t="s">
        <v>210</v>
      </c>
      <c r="J50" t="s">
        <v>453</v>
      </c>
      <c r="K50" s="78">
        <v>5.74</v>
      </c>
      <c r="L50" t="s">
        <v>102</v>
      </c>
      <c r="M50" s="79">
        <v>2.75E-2</v>
      </c>
      <c r="N50" s="79">
        <v>1.0200000000000001E-2</v>
      </c>
      <c r="O50" s="78">
        <v>2192000</v>
      </c>
      <c r="P50" s="78">
        <v>110.5</v>
      </c>
      <c r="Q50" s="78">
        <v>0</v>
      </c>
      <c r="R50" s="78">
        <v>2422.16</v>
      </c>
      <c r="S50" s="79">
        <v>2.3E-3</v>
      </c>
      <c r="T50" s="79">
        <v>6.3E-3</v>
      </c>
      <c r="U50" s="79">
        <v>1.1000000000000001E-3</v>
      </c>
    </row>
    <row r="51" spans="2:21">
      <c r="B51" t="s">
        <v>454</v>
      </c>
      <c r="C51" t="s">
        <v>455</v>
      </c>
      <c r="D51" t="s">
        <v>100</v>
      </c>
      <c r="E51" t="s">
        <v>123</v>
      </c>
      <c r="F51" t="s">
        <v>456</v>
      </c>
      <c r="G51" t="s">
        <v>328</v>
      </c>
      <c r="H51" t="s">
        <v>227</v>
      </c>
      <c r="I51" t="s">
        <v>457</v>
      </c>
      <c r="J51" t="s">
        <v>458</v>
      </c>
      <c r="K51" s="78">
        <v>5.68</v>
      </c>
      <c r="L51" t="s">
        <v>102</v>
      </c>
      <c r="M51" s="79">
        <v>2.75E-2</v>
      </c>
      <c r="N51" s="79">
        <v>6.1999999999999998E-3</v>
      </c>
      <c r="O51" s="78">
        <v>4192500</v>
      </c>
      <c r="P51" s="78">
        <v>112.01</v>
      </c>
      <c r="Q51" s="78">
        <v>0</v>
      </c>
      <c r="R51" s="78">
        <v>4696.0192500000003</v>
      </c>
      <c r="S51" s="79">
        <v>8.9999999999999993E-3</v>
      </c>
      <c r="T51" s="79">
        <v>1.23E-2</v>
      </c>
      <c r="U51" s="79">
        <v>2.0999999999999999E-3</v>
      </c>
    </row>
    <row r="52" spans="2:21">
      <c r="B52" t="s">
        <v>459</v>
      </c>
      <c r="C52" t="s">
        <v>460</v>
      </c>
      <c r="D52" t="s">
        <v>100</v>
      </c>
      <c r="E52" t="s">
        <v>123</v>
      </c>
      <c r="F52" t="s">
        <v>461</v>
      </c>
      <c r="G52" t="s">
        <v>441</v>
      </c>
      <c r="H52" t="s">
        <v>227</v>
      </c>
      <c r="I52" t="s">
        <v>457</v>
      </c>
      <c r="J52" t="s">
        <v>462</v>
      </c>
      <c r="K52" s="78">
        <v>4.8099999999999996</v>
      </c>
      <c r="L52" t="s">
        <v>102</v>
      </c>
      <c r="M52" s="79">
        <v>3.6999999999999998E-2</v>
      </c>
      <c r="N52" s="79">
        <v>3.5000000000000003E-2</v>
      </c>
      <c r="O52" s="78">
        <v>3872000.36</v>
      </c>
      <c r="P52" s="78">
        <v>101.14</v>
      </c>
      <c r="Q52" s="78">
        <v>0</v>
      </c>
      <c r="R52" s="78">
        <v>3916.1411641039999</v>
      </c>
      <c r="S52" s="79">
        <v>4.0000000000000001E-3</v>
      </c>
      <c r="T52" s="79">
        <v>1.03E-2</v>
      </c>
      <c r="U52" s="79">
        <v>1.8E-3</v>
      </c>
    </row>
    <row r="53" spans="2:21">
      <c r="B53" s="80" t="s">
        <v>263</v>
      </c>
      <c r="C53" s="16"/>
      <c r="D53" s="16"/>
      <c r="E53" s="16"/>
      <c r="F53" s="16"/>
      <c r="K53" s="82">
        <v>4.29</v>
      </c>
      <c r="N53" s="81">
        <v>1.7500000000000002E-2</v>
      </c>
      <c r="O53" s="82">
        <v>95661868.569999993</v>
      </c>
      <c r="Q53" s="82">
        <v>0</v>
      </c>
      <c r="R53" s="82">
        <v>102613.782287856</v>
      </c>
      <c r="T53" s="81">
        <v>0.26900000000000002</v>
      </c>
      <c r="U53" s="81">
        <v>4.6699999999999998E-2</v>
      </c>
    </row>
    <row r="54" spans="2:21">
      <c r="B54" t="s">
        <v>463</v>
      </c>
      <c r="C54" t="s">
        <v>464</v>
      </c>
      <c r="D54" t="s">
        <v>100</v>
      </c>
      <c r="E54" t="s">
        <v>123</v>
      </c>
      <c r="F54" t="s">
        <v>361</v>
      </c>
      <c r="G54" t="s">
        <v>308</v>
      </c>
      <c r="H54" t="s">
        <v>209</v>
      </c>
      <c r="I54" t="s">
        <v>210</v>
      </c>
      <c r="J54" t="s">
        <v>465</v>
      </c>
      <c r="K54" s="78">
        <v>3.09</v>
      </c>
      <c r="L54" t="s">
        <v>102</v>
      </c>
      <c r="M54" s="79">
        <v>3.0099999999999998E-2</v>
      </c>
      <c r="N54" s="79">
        <v>5.4999999999999997E-3</v>
      </c>
      <c r="O54" s="78">
        <v>7534057</v>
      </c>
      <c r="P54" s="78">
        <v>108.66</v>
      </c>
      <c r="Q54" s="78">
        <v>0</v>
      </c>
      <c r="R54" s="78">
        <v>8186.5063362000001</v>
      </c>
      <c r="S54" s="79">
        <v>6.6E-3</v>
      </c>
      <c r="T54" s="79">
        <v>2.1499999999999998E-2</v>
      </c>
      <c r="U54" s="79">
        <v>3.7000000000000002E-3</v>
      </c>
    </row>
    <row r="55" spans="2:21">
      <c r="B55" t="s">
        <v>466</v>
      </c>
      <c r="C55" t="s">
        <v>467</v>
      </c>
      <c r="D55" t="s">
        <v>100</v>
      </c>
      <c r="E55" t="s">
        <v>123</v>
      </c>
      <c r="F55" t="s">
        <v>307</v>
      </c>
      <c r="G55" t="s">
        <v>308</v>
      </c>
      <c r="H55" t="s">
        <v>312</v>
      </c>
      <c r="I55" t="s">
        <v>150</v>
      </c>
      <c r="J55" t="s">
        <v>468</v>
      </c>
      <c r="K55" s="78">
        <v>4.17</v>
      </c>
      <c r="L55" t="s">
        <v>102</v>
      </c>
      <c r="M55" s="79">
        <v>2.98E-2</v>
      </c>
      <c r="N55" s="79">
        <v>7.3000000000000001E-3</v>
      </c>
      <c r="O55" s="78">
        <v>12060000</v>
      </c>
      <c r="P55" s="78">
        <v>111.48</v>
      </c>
      <c r="Q55" s="78">
        <v>0</v>
      </c>
      <c r="R55" s="78">
        <v>13444.487999999999</v>
      </c>
      <c r="S55" s="79">
        <v>4.7000000000000002E-3</v>
      </c>
      <c r="T55" s="79">
        <v>3.5200000000000002E-2</v>
      </c>
      <c r="U55" s="79">
        <v>6.1000000000000004E-3</v>
      </c>
    </row>
    <row r="56" spans="2:21">
      <c r="B56" t="s">
        <v>469</v>
      </c>
      <c r="C56" t="s">
        <v>470</v>
      </c>
      <c r="D56" t="s">
        <v>100</v>
      </c>
      <c r="E56" t="s">
        <v>123</v>
      </c>
      <c r="F56" t="s">
        <v>322</v>
      </c>
      <c r="G56" t="s">
        <v>308</v>
      </c>
      <c r="H56" t="s">
        <v>323</v>
      </c>
      <c r="I56" t="s">
        <v>150</v>
      </c>
      <c r="J56" t="s">
        <v>471</v>
      </c>
      <c r="K56" s="78">
        <v>3.61</v>
      </c>
      <c r="L56" t="s">
        <v>102</v>
      </c>
      <c r="M56" s="79">
        <v>1.09E-2</v>
      </c>
      <c r="N56" s="79">
        <v>7.4999999999999997E-3</v>
      </c>
      <c r="O56" s="78">
        <v>4300000</v>
      </c>
      <c r="P56" s="78">
        <v>101.57</v>
      </c>
      <c r="Q56" s="78">
        <v>0</v>
      </c>
      <c r="R56" s="78">
        <v>4367.51</v>
      </c>
      <c r="S56" s="79">
        <v>5.5999999999999999E-3</v>
      </c>
      <c r="T56" s="79">
        <v>1.14E-2</v>
      </c>
      <c r="U56" s="79">
        <v>2E-3</v>
      </c>
    </row>
    <row r="57" spans="2:21">
      <c r="B57" t="s">
        <v>472</v>
      </c>
      <c r="C57" t="s">
        <v>473</v>
      </c>
      <c r="D57" t="s">
        <v>100</v>
      </c>
      <c r="E57" t="s">
        <v>123</v>
      </c>
      <c r="F57" t="s">
        <v>474</v>
      </c>
      <c r="G57" t="s">
        <v>389</v>
      </c>
      <c r="H57" t="s">
        <v>355</v>
      </c>
      <c r="I57" t="s">
        <v>210</v>
      </c>
      <c r="J57" t="s">
        <v>475</v>
      </c>
      <c r="K57" s="78">
        <v>10.57</v>
      </c>
      <c r="L57" t="s">
        <v>102</v>
      </c>
      <c r="M57" s="79">
        <v>2.4E-2</v>
      </c>
      <c r="N57" s="79">
        <v>2.3199999999999998E-2</v>
      </c>
      <c r="O57" s="78">
        <v>4000000</v>
      </c>
      <c r="P57" s="78">
        <v>100.97</v>
      </c>
      <c r="Q57" s="78">
        <v>0</v>
      </c>
      <c r="R57" s="78">
        <v>4038.8</v>
      </c>
      <c r="S57" s="79">
        <v>5.1999999999999998E-3</v>
      </c>
      <c r="T57" s="79">
        <v>1.06E-2</v>
      </c>
      <c r="U57" s="79">
        <v>1.8E-3</v>
      </c>
    </row>
    <row r="58" spans="2:21">
      <c r="B58" t="s">
        <v>476</v>
      </c>
      <c r="C58" t="s">
        <v>477</v>
      </c>
      <c r="D58" t="s">
        <v>100</v>
      </c>
      <c r="E58" t="s">
        <v>123</v>
      </c>
      <c r="F58" t="s">
        <v>365</v>
      </c>
      <c r="G58" t="s">
        <v>328</v>
      </c>
      <c r="H58" t="s">
        <v>355</v>
      </c>
      <c r="I58" t="s">
        <v>210</v>
      </c>
      <c r="J58" t="s">
        <v>478</v>
      </c>
      <c r="K58" s="78">
        <v>7.74</v>
      </c>
      <c r="L58" t="s">
        <v>102</v>
      </c>
      <c r="M58" s="79">
        <v>2.5499999999999998E-2</v>
      </c>
      <c r="N58" s="79">
        <v>1.8599999999999998E-2</v>
      </c>
      <c r="O58" s="78">
        <v>4907400</v>
      </c>
      <c r="P58" s="78">
        <v>105.51</v>
      </c>
      <c r="Q58" s="78">
        <v>0</v>
      </c>
      <c r="R58" s="78">
        <v>5177.79774</v>
      </c>
      <c r="S58" s="79">
        <v>3.2000000000000002E-3</v>
      </c>
      <c r="T58" s="79">
        <v>1.3599999999999999E-2</v>
      </c>
      <c r="U58" s="79">
        <v>2.3999999999999998E-3</v>
      </c>
    </row>
    <row r="59" spans="2:21">
      <c r="B59" t="s">
        <v>479</v>
      </c>
      <c r="C59" t="s">
        <v>480</v>
      </c>
      <c r="D59" t="s">
        <v>100</v>
      </c>
      <c r="E59" t="s">
        <v>123</v>
      </c>
      <c r="F59" t="s">
        <v>481</v>
      </c>
      <c r="G59" t="s">
        <v>373</v>
      </c>
      <c r="H59" t="s">
        <v>350</v>
      </c>
      <c r="I59" t="s">
        <v>150</v>
      </c>
      <c r="J59" t="s">
        <v>482</v>
      </c>
      <c r="K59" s="78">
        <v>2.14</v>
      </c>
      <c r="L59" t="s">
        <v>102</v>
      </c>
      <c r="M59" s="79">
        <v>3.39E-2</v>
      </c>
      <c r="N59" s="79">
        <v>1.21E-2</v>
      </c>
      <c r="O59" s="78">
        <v>10047241</v>
      </c>
      <c r="P59" s="78">
        <v>107.36</v>
      </c>
      <c r="Q59" s="78">
        <v>0</v>
      </c>
      <c r="R59" s="78">
        <v>10786.7179376</v>
      </c>
      <c r="S59" s="79">
        <v>1.41E-2</v>
      </c>
      <c r="T59" s="79">
        <v>2.8299999999999999E-2</v>
      </c>
      <c r="U59" s="79">
        <v>4.8999999999999998E-3</v>
      </c>
    </row>
    <row r="60" spans="2:21">
      <c r="B60" t="s">
        <v>483</v>
      </c>
      <c r="C60" t="s">
        <v>484</v>
      </c>
      <c r="D60" t="s">
        <v>100</v>
      </c>
      <c r="E60" t="s">
        <v>123</v>
      </c>
      <c r="F60" t="s">
        <v>485</v>
      </c>
      <c r="G60" t="s">
        <v>410</v>
      </c>
      <c r="H60" t="s">
        <v>355</v>
      </c>
      <c r="I60" t="s">
        <v>210</v>
      </c>
      <c r="J60" t="s">
        <v>329</v>
      </c>
      <c r="K60" s="78">
        <v>2.41</v>
      </c>
      <c r="L60" t="s">
        <v>102</v>
      </c>
      <c r="M60" s="79">
        <v>3.3799999999999997E-2</v>
      </c>
      <c r="N60" s="79">
        <v>2.4899999999999999E-2</v>
      </c>
      <c r="O60" s="78">
        <v>360166</v>
      </c>
      <c r="P60" s="78">
        <v>102.2</v>
      </c>
      <c r="Q60" s="78">
        <v>0</v>
      </c>
      <c r="R60" s="78">
        <v>368.089652</v>
      </c>
      <c r="S60" s="79">
        <v>4.0000000000000002E-4</v>
      </c>
      <c r="T60" s="79">
        <v>1E-3</v>
      </c>
      <c r="U60" s="79">
        <v>2.0000000000000001E-4</v>
      </c>
    </row>
    <row r="61" spans="2:21">
      <c r="B61" t="s">
        <v>486</v>
      </c>
      <c r="C61" t="s">
        <v>487</v>
      </c>
      <c r="D61" t="s">
        <v>100</v>
      </c>
      <c r="E61" t="s">
        <v>123</v>
      </c>
      <c r="F61" t="s">
        <v>384</v>
      </c>
      <c r="G61" t="s">
        <v>385</v>
      </c>
      <c r="H61" t="s">
        <v>355</v>
      </c>
      <c r="I61" t="s">
        <v>210</v>
      </c>
      <c r="J61" t="s">
        <v>488</v>
      </c>
      <c r="K61" s="78">
        <v>6.11</v>
      </c>
      <c r="L61" t="s">
        <v>102</v>
      </c>
      <c r="M61" s="79">
        <v>3.5200000000000002E-2</v>
      </c>
      <c r="N61" s="79">
        <v>1.44E-2</v>
      </c>
      <c r="O61" s="78">
        <v>4300000</v>
      </c>
      <c r="P61" s="78">
        <v>114.72</v>
      </c>
      <c r="Q61" s="78">
        <v>0</v>
      </c>
      <c r="R61" s="78">
        <v>4932.96</v>
      </c>
      <c r="S61" s="79">
        <v>5.0000000000000001E-3</v>
      </c>
      <c r="T61" s="79">
        <v>1.29E-2</v>
      </c>
      <c r="U61" s="79">
        <v>2.2000000000000001E-3</v>
      </c>
    </row>
    <row r="62" spans="2:21">
      <c r="B62" t="s">
        <v>489</v>
      </c>
      <c r="C62" t="s">
        <v>490</v>
      </c>
      <c r="D62" t="s">
        <v>100</v>
      </c>
      <c r="E62" t="s">
        <v>123</v>
      </c>
      <c r="F62" t="s">
        <v>394</v>
      </c>
      <c r="G62" t="s">
        <v>328</v>
      </c>
      <c r="H62" t="s">
        <v>390</v>
      </c>
      <c r="I62" t="s">
        <v>210</v>
      </c>
      <c r="J62" t="s">
        <v>491</v>
      </c>
      <c r="K62" s="78">
        <v>3.27</v>
      </c>
      <c r="L62" t="s">
        <v>102</v>
      </c>
      <c r="M62" s="79">
        <v>3.85E-2</v>
      </c>
      <c r="N62" s="79">
        <v>1.14E-2</v>
      </c>
      <c r="O62" s="78">
        <v>7461469.7999999998</v>
      </c>
      <c r="P62" s="78">
        <v>112.41</v>
      </c>
      <c r="Q62" s="78">
        <v>0</v>
      </c>
      <c r="R62" s="78">
        <v>8387.4382021799993</v>
      </c>
      <c r="S62" s="79">
        <v>6.3E-3</v>
      </c>
      <c r="T62" s="79">
        <v>2.1999999999999999E-2</v>
      </c>
      <c r="U62" s="79">
        <v>3.8E-3</v>
      </c>
    </row>
    <row r="63" spans="2:21">
      <c r="B63" t="s">
        <v>492</v>
      </c>
      <c r="C63" t="s">
        <v>493</v>
      </c>
      <c r="D63" t="s">
        <v>100</v>
      </c>
      <c r="E63" t="s">
        <v>123</v>
      </c>
      <c r="F63" t="s">
        <v>481</v>
      </c>
      <c r="G63" t="s">
        <v>373</v>
      </c>
      <c r="H63" t="s">
        <v>399</v>
      </c>
      <c r="I63" t="s">
        <v>150</v>
      </c>
      <c r="J63" t="s">
        <v>494</v>
      </c>
      <c r="K63" s="78">
        <v>5.47</v>
      </c>
      <c r="L63" t="s">
        <v>102</v>
      </c>
      <c r="M63" s="79">
        <v>4.1000000000000002E-2</v>
      </c>
      <c r="N63" s="79">
        <v>1.72E-2</v>
      </c>
      <c r="O63" s="78">
        <v>3300000</v>
      </c>
      <c r="P63" s="78">
        <v>113.49</v>
      </c>
      <c r="Q63" s="78">
        <v>0</v>
      </c>
      <c r="R63" s="78">
        <v>3745.17</v>
      </c>
      <c r="S63" s="79">
        <v>4.5999999999999999E-3</v>
      </c>
      <c r="T63" s="79">
        <v>9.7999999999999997E-3</v>
      </c>
      <c r="U63" s="79">
        <v>1.6999999999999999E-3</v>
      </c>
    </row>
    <row r="64" spans="2:21">
      <c r="B64" t="s">
        <v>495</v>
      </c>
      <c r="C64" t="s">
        <v>496</v>
      </c>
      <c r="D64" t="s">
        <v>100</v>
      </c>
      <c r="E64" t="s">
        <v>123</v>
      </c>
      <c r="F64" t="s">
        <v>497</v>
      </c>
      <c r="G64" t="s">
        <v>441</v>
      </c>
      <c r="H64" t="s">
        <v>431</v>
      </c>
      <c r="I64" t="s">
        <v>210</v>
      </c>
      <c r="J64" t="s">
        <v>498</v>
      </c>
      <c r="K64" s="78">
        <v>5.42</v>
      </c>
      <c r="L64" t="s">
        <v>102</v>
      </c>
      <c r="M64" s="79">
        <v>3.7499999999999999E-2</v>
      </c>
      <c r="N64" s="79">
        <v>1.55E-2</v>
      </c>
      <c r="O64" s="78">
        <v>4376000</v>
      </c>
      <c r="P64" s="78">
        <v>114.32</v>
      </c>
      <c r="Q64" s="78">
        <v>0</v>
      </c>
      <c r="R64" s="78">
        <v>5002.6432000000004</v>
      </c>
      <c r="S64" s="79">
        <v>8.0000000000000002E-3</v>
      </c>
      <c r="T64" s="79">
        <v>1.3100000000000001E-2</v>
      </c>
      <c r="U64" s="79">
        <v>2.3E-3</v>
      </c>
    </row>
    <row r="65" spans="2:21">
      <c r="B65" t="s">
        <v>499</v>
      </c>
      <c r="C65" t="s">
        <v>500</v>
      </c>
      <c r="D65" t="s">
        <v>100</v>
      </c>
      <c r="E65" t="s">
        <v>123</v>
      </c>
      <c r="F65" t="s">
        <v>501</v>
      </c>
      <c r="G65" t="s">
        <v>132</v>
      </c>
      <c r="H65" t="s">
        <v>431</v>
      </c>
      <c r="I65" t="s">
        <v>210</v>
      </c>
      <c r="J65" t="s">
        <v>502</v>
      </c>
      <c r="K65" s="78">
        <v>4.49</v>
      </c>
      <c r="L65" t="s">
        <v>102</v>
      </c>
      <c r="M65" s="79">
        <v>0.04</v>
      </c>
      <c r="N65" s="79">
        <v>1.4500000000000001E-2</v>
      </c>
      <c r="O65" s="78">
        <v>2353000</v>
      </c>
      <c r="P65" s="78">
        <v>113.95</v>
      </c>
      <c r="Q65" s="78">
        <v>0</v>
      </c>
      <c r="R65" s="78">
        <v>2681.2435</v>
      </c>
      <c r="S65" s="79">
        <v>2.8999999999999998E-3</v>
      </c>
      <c r="T65" s="79">
        <v>7.0000000000000001E-3</v>
      </c>
      <c r="U65" s="79">
        <v>1.1999999999999999E-3</v>
      </c>
    </row>
    <row r="66" spans="2:21">
      <c r="B66" t="s">
        <v>503</v>
      </c>
      <c r="C66" t="s">
        <v>504</v>
      </c>
      <c r="D66" t="s">
        <v>100</v>
      </c>
      <c r="E66" t="s">
        <v>123</v>
      </c>
      <c r="F66" t="s">
        <v>505</v>
      </c>
      <c r="G66" t="s">
        <v>506</v>
      </c>
      <c r="H66" t="s">
        <v>446</v>
      </c>
      <c r="I66" t="s">
        <v>150</v>
      </c>
      <c r="J66" t="s">
        <v>507</v>
      </c>
      <c r="K66" s="78">
        <v>3.85</v>
      </c>
      <c r="L66" t="s">
        <v>102</v>
      </c>
      <c r="M66" s="79">
        <v>3.15E-2</v>
      </c>
      <c r="N66" s="79">
        <v>1.7600000000000001E-2</v>
      </c>
      <c r="O66" s="78">
        <v>3800000</v>
      </c>
      <c r="P66" s="78">
        <v>104.64</v>
      </c>
      <c r="Q66" s="78">
        <v>0</v>
      </c>
      <c r="R66" s="78">
        <v>3976.32</v>
      </c>
      <c r="S66" s="79">
        <v>1.26E-2</v>
      </c>
      <c r="T66" s="79">
        <v>1.04E-2</v>
      </c>
      <c r="U66" s="79">
        <v>1.8E-3</v>
      </c>
    </row>
    <row r="67" spans="2:21">
      <c r="B67" t="s">
        <v>508</v>
      </c>
      <c r="C67" t="s">
        <v>509</v>
      </c>
      <c r="D67" t="s">
        <v>100</v>
      </c>
      <c r="E67" t="s">
        <v>123</v>
      </c>
      <c r="F67" t="s">
        <v>510</v>
      </c>
      <c r="G67" t="s">
        <v>127</v>
      </c>
      <c r="H67" t="s">
        <v>436</v>
      </c>
      <c r="I67" t="s">
        <v>210</v>
      </c>
      <c r="J67" t="s">
        <v>511</v>
      </c>
      <c r="K67" s="78">
        <v>1.44</v>
      </c>
      <c r="L67" t="s">
        <v>102</v>
      </c>
      <c r="M67" s="79">
        <v>0.03</v>
      </c>
      <c r="N67" s="79">
        <v>3.04E-2</v>
      </c>
      <c r="O67" s="78">
        <v>1779936.52</v>
      </c>
      <c r="P67" s="78">
        <v>100.4</v>
      </c>
      <c r="Q67" s="78">
        <v>0</v>
      </c>
      <c r="R67" s="78">
        <v>1787.0562660799999</v>
      </c>
      <c r="S67" s="79">
        <v>5.1000000000000004E-3</v>
      </c>
      <c r="T67" s="79">
        <v>4.7000000000000002E-3</v>
      </c>
      <c r="U67" s="79">
        <v>8.0000000000000004E-4</v>
      </c>
    </row>
    <row r="68" spans="2:21">
      <c r="B68" t="s">
        <v>512</v>
      </c>
      <c r="C68" t="s">
        <v>513</v>
      </c>
      <c r="D68" t="s">
        <v>100</v>
      </c>
      <c r="E68" t="s">
        <v>123</v>
      </c>
      <c r="F68" t="s">
        <v>514</v>
      </c>
      <c r="G68" t="s">
        <v>125</v>
      </c>
      <c r="H68" t="s">
        <v>446</v>
      </c>
      <c r="I68" t="s">
        <v>150</v>
      </c>
      <c r="J68" t="s">
        <v>515</v>
      </c>
      <c r="K68" s="78">
        <v>5.0199999999999996</v>
      </c>
      <c r="L68" t="s">
        <v>102</v>
      </c>
      <c r="M68" s="79">
        <v>2.0500000000000001E-2</v>
      </c>
      <c r="N68" s="79">
        <v>1.38E-2</v>
      </c>
      <c r="O68" s="78">
        <v>2200000</v>
      </c>
      <c r="P68" s="78">
        <v>104.27</v>
      </c>
      <c r="Q68" s="78">
        <v>0</v>
      </c>
      <c r="R68" s="78">
        <v>2293.94</v>
      </c>
      <c r="S68" s="79">
        <v>5.1000000000000004E-3</v>
      </c>
      <c r="T68" s="79">
        <v>6.0000000000000001E-3</v>
      </c>
      <c r="U68" s="79">
        <v>1E-3</v>
      </c>
    </row>
    <row r="69" spans="2:21">
      <c r="B69" t="s">
        <v>516</v>
      </c>
      <c r="C69" t="s">
        <v>517</v>
      </c>
      <c r="D69" t="s">
        <v>100</v>
      </c>
      <c r="E69" t="s">
        <v>123</v>
      </c>
      <c r="F69" t="s">
        <v>518</v>
      </c>
      <c r="G69" t="s">
        <v>410</v>
      </c>
      <c r="H69" t="s">
        <v>446</v>
      </c>
      <c r="I69" t="s">
        <v>150</v>
      </c>
      <c r="J69" t="s">
        <v>519</v>
      </c>
      <c r="K69" s="78">
        <v>5.67</v>
      </c>
      <c r="L69" t="s">
        <v>102</v>
      </c>
      <c r="M69" s="79">
        <v>3.2500000000000001E-2</v>
      </c>
      <c r="N69" s="79">
        <v>2.6499999999999999E-2</v>
      </c>
      <c r="O69" s="78">
        <v>3966252</v>
      </c>
      <c r="P69" s="78">
        <v>104.36</v>
      </c>
      <c r="Q69" s="78">
        <v>0</v>
      </c>
      <c r="R69" s="78">
        <v>4139.1805872000004</v>
      </c>
      <c r="S69" s="79">
        <v>1.1599999999999999E-2</v>
      </c>
      <c r="T69" s="79">
        <v>1.0800000000000001E-2</v>
      </c>
      <c r="U69" s="79">
        <v>1.9E-3</v>
      </c>
    </row>
    <row r="70" spans="2:21">
      <c r="B70" t="s">
        <v>520</v>
      </c>
      <c r="C70" t="s">
        <v>521</v>
      </c>
      <c r="D70" t="s">
        <v>100</v>
      </c>
      <c r="E70" t="s">
        <v>123</v>
      </c>
      <c r="F70" t="s">
        <v>522</v>
      </c>
      <c r="G70" t="s">
        <v>506</v>
      </c>
      <c r="H70" t="s">
        <v>436</v>
      </c>
      <c r="I70" t="s">
        <v>210</v>
      </c>
      <c r="J70" t="s">
        <v>523</v>
      </c>
      <c r="K70" s="78">
        <v>3.69</v>
      </c>
      <c r="L70" t="s">
        <v>102</v>
      </c>
      <c r="M70" s="79">
        <v>4.2999999999999997E-2</v>
      </c>
      <c r="N70" s="79">
        <v>2.0500000000000001E-2</v>
      </c>
      <c r="O70" s="78">
        <v>5307467.9000000004</v>
      </c>
      <c r="P70" s="78">
        <v>110.58</v>
      </c>
      <c r="Q70" s="78">
        <v>0</v>
      </c>
      <c r="R70" s="78">
        <v>5868.9980038200001</v>
      </c>
      <c r="S70" s="79">
        <v>4.1000000000000003E-3</v>
      </c>
      <c r="T70" s="79">
        <v>1.54E-2</v>
      </c>
      <c r="U70" s="79">
        <v>2.7000000000000001E-3</v>
      </c>
    </row>
    <row r="71" spans="2:21">
      <c r="B71" t="s">
        <v>524</v>
      </c>
      <c r="C71" t="s">
        <v>525</v>
      </c>
      <c r="D71" t="s">
        <v>100</v>
      </c>
      <c r="E71" t="s">
        <v>123</v>
      </c>
      <c r="F71" t="s">
        <v>440</v>
      </c>
      <c r="G71" t="s">
        <v>441</v>
      </c>
      <c r="H71" t="s">
        <v>436</v>
      </c>
      <c r="I71" t="s">
        <v>210</v>
      </c>
      <c r="J71" t="s">
        <v>526</v>
      </c>
      <c r="K71" s="78">
        <v>2.02</v>
      </c>
      <c r="L71" t="s">
        <v>102</v>
      </c>
      <c r="M71" s="79">
        <v>3.85E-2</v>
      </c>
      <c r="N71" s="79">
        <v>1.34E-2</v>
      </c>
      <c r="O71" s="78">
        <v>3141664.04</v>
      </c>
      <c r="P71" s="78">
        <v>107.02</v>
      </c>
      <c r="Q71" s="78">
        <v>0</v>
      </c>
      <c r="R71" s="78">
        <v>3362.2088556079998</v>
      </c>
      <c r="S71" s="79">
        <v>5.7999999999999996E-3</v>
      </c>
      <c r="T71" s="79">
        <v>8.8000000000000005E-3</v>
      </c>
      <c r="U71" s="79">
        <v>1.5E-3</v>
      </c>
    </row>
    <row r="72" spans="2:21">
      <c r="B72" t="s">
        <v>527</v>
      </c>
      <c r="C72" t="s">
        <v>528</v>
      </c>
      <c r="D72" t="s">
        <v>100</v>
      </c>
      <c r="E72" t="s">
        <v>123</v>
      </c>
      <c r="F72" t="s">
        <v>445</v>
      </c>
      <c r="G72" t="s">
        <v>328</v>
      </c>
      <c r="H72" t="s">
        <v>446</v>
      </c>
      <c r="I72" t="s">
        <v>150</v>
      </c>
      <c r="J72" t="s">
        <v>447</v>
      </c>
      <c r="K72" s="78">
        <v>2.8</v>
      </c>
      <c r="L72" t="s">
        <v>102</v>
      </c>
      <c r="M72" s="79">
        <v>7.0499999999999993E-2</v>
      </c>
      <c r="N72" s="79">
        <v>1.67E-2</v>
      </c>
      <c r="O72" s="78">
        <v>2409713.6</v>
      </c>
      <c r="P72" s="78">
        <v>115.65</v>
      </c>
      <c r="Q72" s="78">
        <v>0</v>
      </c>
      <c r="R72" s="78">
        <v>2786.8337784</v>
      </c>
      <c r="S72" s="79">
        <v>7.3000000000000001E-3</v>
      </c>
      <c r="T72" s="79">
        <v>7.3000000000000001E-3</v>
      </c>
      <c r="U72" s="79">
        <v>1.2999999999999999E-3</v>
      </c>
    </row>
    <row r="73" spans="2:21">
      <c r="B73" t="s">
        <v>529</v>
      </c>
      <c r="C73" t="s">
        <v>530</v>
      </c>
      <c r="D73" t="s">
        <v>100</v>
      </c>
      <c r="E73" t="s">
        <v>123</v>
      </c>
      <c r="F73" t="s">
        <v>531</v>
      </c>
      <c r="G73" t="s">
        <v>451</v>
      </c>
      <c r="H73" t="s">
        <v>452</v>
      </c>
      <c r="I73" t="s">
        <v>210</v>
      </c>
      <c r="J73" t="s">
        <v>532</v>
      </c>
      <c r="K73" s="78">
        <v>4.83</v>
      </c>
      <c r="L73" t="s">
        <v>102</v>
      </c>
      <c r="M73" s="79">
        <v>2.7E-2</v>
      </c>
      <c r="N73" s="79">
        <v>4.65E-2</v>
      </c>
      <c r="O73" s="78">
        <v>4124250</v>
      </c>
      <c r="P73" s="78">
        <v>91.99</v>
      </c>
      <c r="Q73" s="78">
        <v>0</v>
      </c>
      <c r="R73" s="78">
        <v>3793.897575</v>
      </c>
      <c r="S73" s="79">
        <v>4.7999999999999996E-3</v>
      </c>
      <c r="T73" s="79">
        <v>9.9000000000000008E-3</v>
      </c>
      <c r="U73" s="79">
        <v>1.6999999999999999E-3</v>
      </c>
    </row>
    <row r="74" spans="2:21">
      <c r="B74" t="s">
        <v>533</v>
      </c>
      <c r="C74" t="s">
        <v>534</v>
      </c>
      <c r="D74" t="s">
        <v>100</v>
      </c>
      <c r="E74" t="s">
        <v>123</v>
      </c>
      <c r="F74" t="s">
        <v>535</v>
      </c>
      <c r="G74" t="s">
        <v>410</v>
      </c>
      <c r="H74" t="s">
        <v>536</v>
      </c>
      <c r="I74" t="s">
        <v>150</v>
      </c>
      <c r="J74" t="s">
        <v>537</v>
      </c>
      <c r="K74" s="78">
        <v>2.54</v>
      </c>
      <c r="L74" t="s">
        <v>102</v>
      </c>
      <c r="M74" s="79">
        <v>3.5499999999999997E-2</v>
      </c>
      <c r="N74" s="79">
        <v>0.1361</v>
      </c>
      <c r="O74" s="78">
        <v>1610289.3</v>
      </c>
      <c r="P74" s="78">
        <v>78.7</v>
      </c>
      <c r="Q74" s="78">
        <v>0</v>
      </c>
      <c r="R74" s="78">
        <v>1267.2976791000001</v>
      </c>
      <c r="S74" s="79">
        <v>1.6000000000000001E-3</v>
      </c>
      <c r="T74" s="79">
        <v>3.3E-3</v>
      </c>
      <c r="U74" s="79">
        <v>5.9999999999999995E-4</v>
      </c>
    </row>
    <row r="75" spans="2:21">
      <c r="B75" t="s">
        <v>538</v>
      </c>
      <c r="C75" t="s">
        <v>539</v>
      </c>
      <c r="D75" t="s">
        <v>100</v>
      </c>
      <c r="E75" t="s">
        <v>123</v>
      </c>
      <c r="F75" t="s">
        <v>540</v>
      </c>
      <c r="G75" t="s">
        <v>132</v>
      </c>
      <c r="H75" t="s">
        <v>227</v>
      </c>
      <c r="I75" t="s">
        <v>457</v>
      </c>
      <c r="J75" t="s">
        <v>541</v>
      </c>
      <c r="K75" s="78">
        <v>3.65</v>
      </c>
      <c r="L75" t="s">
        <v>102</v>
      </c>
      <c r="M75" s="79">
        <v>3.5999999999999997E-2</v>
      </c>
      <c r="N75" s="79">
        <v>5.3100000000000001E-2</v>
      </c>
      <c r="O75" s="78">
        <v>2240113.63</v>
      </c>
      <c r="P75" s="78">
        <v>95.5</v>
      </c>
      <c r="Q75" s="78">
        <v>0</v>
      </c>
      <c r="R75" s="78">
        <v>2139.30851665</v>
      </c>
      <c r="S75" s="79">
        <v>1.1999999999999999E-3</v>
      </c>
      <c r="T75" s="79">
        <v>5.5999999999999999E-3</v>
      </c>
      <c r="U75" s="79">
        <v>1E-3</v>
      </c>
    </row>
    <row r="76" spans="2:21">
      <c r="B76" t="s">
        <v>542</v>
      </c>
      <c r="C76" t="s">
        <v>543</v>
      </c>
      <c r="D76" t="s">
        <v>100</v>
      </c>
      <c r="E76" t="s">
        <v>123</v>
      </c>
      <c r="F76" t="s">
        <v>540</v>
      </c>
      <c r="G76" t="s">
        <v>132</v>
      </c>
      <c r="H76" t="s">
        <v>227</v>
      </c>
      <c r="I76" t="s">
        <v>457</v>
      </c>
      <c r="J76" t="s">
        <v>544</v>
      </c>
      <c r="K76" s="78">
        <v>3.65</v>
      </c>
      <c r="L76" t="s">
        <v>102</v>
      </c>
      <c r="M76" s="79">
        <v>3.85E-2</v>
      </c>
      <c r="N76" s="79">
        <v>5.21E-2</v>
      </c>
      <c r="O76" s="78">
        <v>82847.78</v>
      </c>
      <c r="P76" s="78">
        <v>95.81</v>
      </c>
      <c r="Q76" s="78">
        <v>0</v>
      </c>
      <c r="R76" s="78">
        <v>79.376458017999994</v>
      </c>
      <c r="S76" s="79">
        <v>1.4E-3</v>
      </c>
      <c r="T76" s="79">
        <v>2.0000000000000001E-4</v>
      </c>
      <c r="U76" s="79">
        <v>0</v>
      </c>
    </row>
    <row r="77" spans="2:21">
      <c r="B77" s="80" t="s">
        <v>302</v>
      </c>
      <c r="C77" s="16"/>
      <c r="D77" s="16"/>
      <c r="E77" s="16"/>
      <c r="F77" s="16"/>
      <c r="K77" s="82">
        <v>3.41</v>
      </c>
      <c r="N77" s="81">
        <v>6.2399999999999997E-2</v>
      </c>
      <c r="O77" s="82">
        <v>29004901.920000002</v>
      </c>
      <c r="Q77" s="82">
        <v>0</v>
      </c>
      <c r="R77" s="82">
        <v>24956.973700712999</v>
      </c>
      <c r="T77" s="81">
        <v>6.54E-2</v>
      </c>
      <c r="U77" s="81">
        <v>1.14E-2</v>
      </c>
    </row>
    <row r="78" spans="2:21">
      <c r="B78" t="s">
        <v>545</v>
      </c>
      <c r="C78" t="s">
        <v>546</v>
      </c>
      <c r="D78" t="s">
        <v>100</v>
      </c>
      <c r="E78" t="s">
        <v>123</v>
      </c>
      <c r="F78" t="s">
        <v>354</v>
      </c>
      <c r="G78" t="s">
        <v>328</v>
      </c>
      <c r="H78" t="s">
        <v>399</v>
      </c>
      <c r="I78" t="s">
        <v>150</v>
      </c>
      <c r="J78" t="s">
        <v>537</v>
      </c>
      <c r="K78" s="78">
        <v>4.43</v>
      </c>
      <c r="L78" t="s">
        <v>102</v>
      </c>
      <c r="M78" s="79">
        <v>3.78E-2</v>
      </c>
      <c r="N78" s="79">
        <v>2.1999999999999999E-2</v>
      </c>
      <c r="O78" s="78">
        <v>2513390.83</v>
      </c>
      <c r="P78" s="78">
        <v>101.2</v>
      </c>
      <c r="Q78" s="78">
        <v>0</v>
      </c>
      <c r="R78" s="78">
        <v>2543.55151996</v>
      </c>
      <c r="S78" s="79">
        <v>1.14E-2</v>
      </c>
      <c r="T78" s="79">
        <v>6.7000000000000002E-3</v>
      </c>
      <c r="U78" s="79">
        <v>1.1999999999999999E-3</v>
      </c>
    </row>
    <row r="79" spans="2:21">
      <c r="B79" t="s">
        <v>547</v>
      </c>
      <c r="C79" t="s">
        <v>548</v>
      </c>
      <c r="D79" t="s">
        <v>100</v>
      </c>
      <c r="E79" t="s">
        <v>123</v>
      </c>
      <c r="F79" t="s">
        <v>549</v>
      </c>
      <c r="G79" t="s">
        <v>550</v>
      </c>
      <c r="H79" t="s">
        <v>399</v>
      </c>
      <c r="I79" t="s">
        <v>150</v>
      </c>
      <c r="J79" t="s">
        <v>551</v>
      </c>
      <c r="K79" s="78">
        <v>4.05</v>
      </c>
      <c r="L79" t="s">
        <v>102</v>
      </c>
      <c r="M79" s="79">
        <v>5.4800000000000001E-2</v>
      </c>
      <c r="N79" s="79">
        <v>6.1100000000000002E-2</v>
      </c>
      <c r="O79" s="78">
        <v>3137640.84</v>
      </c>
      <c r="P79" s="78">
        <v>90.06</v>
      </c>
      <c r="Q79" s="78">
        <v>0</v>
      </c>
      <c r="R79" s="78">
        <v>2825.7593405040002</v>
      </c>
      <c r="S79" s="79">
        <v>1.09E-2</v>
      </c>
      <c r="T79" s="79">
        <v>7.4000000000000003E-3</v>
      </c>
      <c r="U79" s="79">
        <v>1.2999999999999999E-3</v>
      </c>
    </row>
    <row r="80" spans="2:21">
      <c r="B80" t="s">
        <v>552</v>
      </c>
      <c r="C80" t="s">
        <v>553</v>
      </c>
      <c r="D80" t="s">
        <v>100</v>
      </c>
      <c r="E80" t="s">
        <v>123</v>
      </c>
      <c r="F80" t="s">
        <v>554</v>
      </c>
      <c r="G80" t="s">
        <v>550</v>
      </c>
      <c r="H80" t="s">
        <v>555</v>
      </c>
      <c r="I80" t="s">
        <v>150</v>
      </c>
      <c r="J80" t="s">
        <v>556</v>
      </c>
      <c r="K80" s="78">
        <v>4.75</v>
      </c>
      <c r="L80" t="s">
        <v>102</v>
      </c>
      <c r="M80" s="79">
        <v>4.6899999999999997E-2</v>
      </c>
      <c r="N80" s="79">
        <v>8.14E-2</v>
      </c>
      <c r="O80" s="78">
        <v>4423541</v>
      </c>
      <c r="P80" s="78">
        <v>80.97</v>
      </c>
      <c r="Q80" s="78">
        <v>0</v>
      </c>
      <c r="R80" s="78">
        <v>3581.7411477000001</v>
      </c>
      <c r="S80" s="79">
        <v>2.8999999999999998E-3</v>
      </c>
      <c r="T80" s="79">
        <v>9.4000000000000004E-3</v>
      </c>
      <c r="U80" s="79">
        <v>1.6000000000000001E-3</v>
      </c>
    </row>
    <row r="81" spans="2:21">
      <c r="B81" t="s">
        <v>557</v>
      </c>
      <c r="C81" t="s">
        <v>558</v>
      </c>
      <c r="D81" t="s">
        <v>100</v>
      </c>
      <c r="E81" t="s">
        <v>123</v>
      </c>
      <c r="F81" t="s">
        <v>554</v>
      </c>
      <c r="G81" t="s">
        <v>550</v>
      </c>
      <c r="H81" t="s">
        <v>555</v>
      </c>
      <c r="I81" t="s">
        <v>150</v>
      </c>
      <c r="J81" t="s">
        <v>559</v>
      </c>
      <c r="K81" s="78">
        <v>4.54</v>
      </c>
      <c r="L81" t="s">
        <v>102</v>
      </c>
      <c r="M81" s="79">
        <v>4.6899999999999997E-2</v>
      </c>
      <c r="N81" s="79">
        <v>8.14E-2</v>
      </c>
      <c r="O81" s="78">
        <v>4102600.81</v>
      </c>
      <c r="P81" s="78">
        <v>80.06</v>
      </c>
      <c r="Q81" s="78">
        <v>0</v>
      </c>
      <c r="R81" s="78">
        <v>3284.5422084860002</v>
      </c>
      <c r="S81" s="79">
        <v>2.2000000000000001E-3</v>
      </c>
      <c r="T81" s="79">
        <v>8.6E-3</v>
      </c>
      <c r="U81" s="79">
        <v>1.5E-3</v>
      </c>
    </row>
    <row r="82" spans="2:21">
      <c r="B82" t="s">
        <v>560</v>
      </c>
      <c r="C82" t="s">
        <v>561</v>
      </c>
      <c r="D82" t="s">
        <v>100</v>
      </c>
      <c r="E82" t="s">
        <v>123</v>
      </c>
      <c r="F82" t="s">
        <v>531</v>
      </c>
      <c r="G82" t="s">
        <v>451</v>
      </c>
      <c r="H82" t="s">
        <v>452</v>
      </c>
      <c r="I82" t="s">
        <v>210</v>
      </c>
      <c r="J82" t="s">
        <v>562</v>
      </c>
      <c r="K82" s="78">
        <v>2.85</v>
      </c>
      <c r="L82" t="s">
        <v>102</v>
      </c>
      <c r="M82" s="79">
        <v>4.7E-2</v>
      </c>
      <c r="N82" s="79">
        <v>6.2E-2</v>
      </c>
      <c r="O82" s="78">
        <v>3425474.83</v>
      </c>
      <c r="P82" s="78">
        <v>85.85</v>
      </c>
      <c r="Q82" s="78">
        <v>0</v>
      </c>
      <c r="R82" s="78">
        <v>2940.770141555</v>
      </c>
      <c r="S82" s="79">
        <v>4.8999999999999998E-3</v>
      </c>
      <c r="T82" s="79">
        <v>7.7000000000000002E-3</v>
      </c>
      <c r="U82" s="79">
        <v>1.2999999999999999E-3</v>
      </c>
    </row>
    <row r="83" spans="2:21">
      <c r="B83" t="s">
        <v>563</v>
      </c>
      <c r="C83" t="s">
        <v>564</v>
      </c>
      <c r="D83" t="s">
        <v>100</v>
      </c>
      <c r="E83" t="s">
        <v>123</v>
      </c>
      <c r="F83" t="s">
        <v>531</v>
      </c>
      <c r="G83" t="s">
        <v>451</v>
      </c>
      <c r="H83" t="s">
        <v>452</v>
      </c>
      <c r="I83" t="s">
        <v>210</v>
      </c>
      <c r="J83" t="s">
        <v>565</v>
      </c>
      <c r="K83" s="78">
        <v>1.65</v>
      </c>
      <c r="L83" t="s">
        <v>102</v>
      </c>
      <c r="M83" s="79">
        <v>6.7000000000000004E-2</v>
      </c>
      <c r="N83" s="79">
        <v>5.91E-2</v>
      </c>
      <c r="O83" s="78">
        <v>3302253.61</v>
      </c>
      <c r="P83" s="78">
        <v>84.28</v>
      </c>
      <c r="Q83" s="78">
        <v>0</v>
      </c>
      <c r="R83" s="78">
        <v>2783.139342508</v>
      </c>
      <c r="S83" s="79">
        <v>3.2000000000000002E-3</v>
      </c>
      <c r="T83" s="79">
        <v>7.3000000000000001E-3</v>
      </c>
      <c r="U83" s="79">
        <v>1.2999999999999999E-3</v>
      </c>
    </row>
    <row r="84" spans="2:21">
      <c r="B84" t="s">
        <v>566</v>
      </c>
      <c r="C84" t="s">
        <v>567</v>
      </c>
      <c r="D84" t="s">
        <v>100</v>
      </c>
      <c r="E84" t="s">
        <v>123</v>
      </c>
      <c r="F84" t="s">
        <v>568</v>
      </c>
      <c r="G84" t="s">
        <v>128</v>
      </c>
      <c r="H84" t="s">
        <v>452</v>
      </c>
      <c r="I84" t="s">
        <v>210</v>
      </c>
      <c r="J84" t="s">
        <v>569</v>
      </c>
      <c r="K84" s="78">
        <v>2.2999999999999998</v>
      </c>
      <c r="L84" t="s">
        <v>102</v>
      </c>
      <c r="M84" s="79">
        <v>3.8300000000000001E-2</v>
      </c>
      <c r="N84" s="79">
        <v>4.9000000000000002E-2</v>
      </c>
      <c r="O84" s="78">
        <v>5100000</v>
      </c>
      <c r="P84" s="78">
        <v>90.47</v>
      </c>
      <c r="Q84" s="78">
        <v>0</v>
      </c>
      <c r="R84" s="78">
        <v>4613.97</v>
      </c>
      <c r="S84" s="79">
        <v>1.23E-2</v>
      </c>
      <c r="T84" s="79">
        <v>1.21E-2</v>
      </c>
      <c r="U84" s="79">
        <v>2.0999999999999999E-3</v>
      </c>
    </row>
    <row r="85" spans="2:21">
      <c r="B85" t="s">
        <v>570</v>
      </c>
      <c r="C85" t="s">
        <v>571</v>
      </c>
      <c r="D85" t="s">
        <v>100</v>
      </c>
      <c r="E85" t="s">
        <v>123</v>
      </c>
      <c r="F85" t="s">
        <v>572</v>
      </c>
      <c r="G85" t="s">
        <v>132</v>
      </c>
      <c r="H85" t="s">
        <v>227</v>
      </c>
      <c r="I85" t="s">
        <v>457</v>
      </c>
      <c r="J85" t="s">
        <v>573</v>
      </c>
      <c r="K85" s="78">
        <v>2.84</v>
      </c>
      <c r="L85" t="s">
        <v>102</v>
      </c>
      <c r="M85" s="79">
        <v>5.9499999999999997E-2</v>
      </c>
      <c r="N85" s="79">
        <v>8.3099999999999993E-2</v>
      </c>
      <c r="O85" s="78">
        <v>3000000</v>
      </c>
      <c r="P85" s="78">
        <v>79.45</v>
      </c>
      <c r="Q85" s="78">
        <v>0</v>
      </c>
      <c r="R85" s="78">
        <v>2383.5</v>
      </c>
      <c r="S85" s="79">
        <v>3.0999999999999999E-3</v>
      </c>
      <c r="T85" s="79">
        <v>6.1999999999999998E-3</v>
      </c>
      <c r="U85" s="79">
        <v>1.1000000000000001E-3</v>
      </c>
    </row>
    <row r="86" spans="2:21">
      <c r="B86" s="80" t="s">
        <v>574</v>
      </c>
      <c r="C86" s="16"/>
      <c r="D86" s="16"/>
      <c r="E86" s="16"/>
      <c r="F86" s="16"/>
      <c r="K86" s="82">
        <v>0</v>
      </c>
      <c r="N86" s="81">
        <v>0</v>
      </c>
      <c r="O86" s="82">
        <v>0</v>
      </c>
      <c r="Q86" s="82">
        <v>0</v>
      </c>
      <c r="R86" s="82">
        <v>0</v>
      </c>
      <c r="T86" s="81">
        <v>0</v>
      </c>
      <c r="U86" s="81">
        <v>0</v>
      </c>
    </row>
    <row r="87" spans="2:21">
      <c r="B87" t="s">
        <v>227</v>
      </c>
      <c r="C87" t="s">
        <v>227</v>
      </c>
      <c r="D87" s="16"/>
      <c r="E87" s="16"/>
      <c r="F87" s="16"/>
      <c r="G87" t="s">
        <v>227</v>
      </c>
      <c r="H87" t="s">
        <v>227</v>
      </c>
      <c r="K87" s="78">
        <v>0</v>
      </c>
      <c r="L87" t="s">
        <v>227</v>
      </c>
      <c r="M87" s="79">
        <v>0</v>
      </c>
      <c r="N87" s="79">
        <v>0</v>
      </c>
      <c r="O87" s="78">
        <v>0</v>
      </c>
      <c r="P87" s="78">
        <v>0</v>
      </c>
      <c r="R87" s="78">
        <v>0</v>
      </c>
      <c r="S87" s="79">
        <v>0</v>
      </c>
      <c r="T87" s="79">
        <v>0</v>
      </c>
      <c r="U87" s="79">
        <v>0</v>
      </c>
    </row>
    <row r="88" spans="2:21">
      <c r="B88" s="80" t="s">
        <v>231</v>
      </c>
      <c r="C88" s="16"/>
      <c r="D88" s="16"/>
      <c r="E88" s="16"/>
      <c r="F88" s="16"/>
      <c r="K88" s="82">
        <v>6.71</v>
      </c>
      <c r="N88" s="81">
        <v>2.4400000000000002E-2</v>
      </c>
      <c r="O88" s="82">
        <v>6595000</v>
      </c>
      <c r="Q88" s="82">
        <v>23.405200000000001</v>
      </c>
      <c r="R88" s="82">
        <v>24835.65075634723</v>
      </c>
      <c r="T88" s="81">
        <v>6.5100000000000005E-2</v>
      </c>
      <c r="U88" s="81">
        <v>1.1299999999999999E-2</v>
      </c>
    </row>
    <row r="89" spans="2:21">
      <c r="B89" s="80" t="s">
        <v>303</v>
      </c>
      <c r="C89" s="16"/>
      <c r="D89" s="16"/>
      <c r="E89" s="16"/>
      <c r="F89" s="16"/>
      <c r="K89" s="82">
        <v>11.65</v>
      </c>
      <c r="N89" s="81">
        <v>3.8600000000000002E-2</v>
      </c>
      <c r="O89" s="82">
        <v>1700000</v>
      </c>
      <c r="Q89" s="82">
        <v>0</v>
      </c>
      <c r="R89" s="82">
        <v>7255.3078925070004</v>
      </c>
      <c r="T89" s="81">
        <v>1.9E-2</v>
      </c>
      <c r="U89" s="81">
        <v>3.3E-3</v>
      </c>
    </row>
    <row r="90" spans="2:21">
      <c r="B90" t="s">
        <v>575</v>
      </c>
      <c r="C90" t="s">
        <v>576</v>
      </c>
      <c r="D90" t="s">
        <v>293</v>
      </c>
      <c r="E90" t="s">
        <v>577</v>
      </c>
      <c r="F90" t="s">
        <v>474</v>
      </c>
      <c r="G90" t="s">
        <v>389</v>
      </c>
      <c r="H90" t="s">
        <v>578</v>
      </c>
      <c r="I90" t="s">
        <v>579</v>
      </c>
      <c r="J90" t="s">
        <v>580</v>
      </c>
      <c r="K90" s="78">
        <v>11.65</v>
      </c>
      <c r="L90" t="s">
        <v>106</v>
      </c>
      <c r="M90" s="79">
        <v>6.3799999999999996E-2</v>
      </c>
      <c r="N90" s="79">
        <v>3.8600000000000002E-2</v>
      </c>
      <c r="O90" s="78">
        <v>1700000</v>
      </c>
      <c r="P90" s="78">
        <v>132.74737704705882</v>
      </c>
      <c r="Q90" s="78">
        <v>0</v>
      </c>
      <c r="R90" s="78">
        <v>7255.3078925070004</v>
      </c>
      <c r="S90" s="79">
        <v>2.8E-3</v>
      </c>
      <c r="T90" s="79">
        <v>1.9E-2</v>
      </c>
      <c r="U90" s="79">
        <v>3.3E-3</v>
      </c>
    </row>
    <row r="91" spans="2:21">
      <c r="B91" s="80" t="s">
        <v>304</v>
      </c>
      <c r="C91" s="16"/>
      <c r="D91" s="16"/>
      <c r="E91" s="16"/>
      <c r="F91" s="16"/>
      <c r="K91" s="82">
        <v>4.68</v>
      </c>
      <c r="N91" s="81">
        <v>1.8599999999999998E-2</v>
      </c>
      <c r="O91" s="82">
        <v>4895000</v>
      </c>
      <c r="Q91" s="82">
        <v>23.405200000000001</v>
      </c>
      <c r="R91" s="82">
        <v>17580.342863840229</v>
      </c>
      <c r="T91" s="81">
        <v>4.6100000000000002E-2</v>
      </c>
      <c r="U91" s="81">
        <v>8.0000000000000002E-3</v>
      </c>
    </row>
    <row r="92" spans="2:21">
      <c r="B92" t="s">
        <v>581</v>
      </c>
      <c r="C92" t="s">
        <v>582</v>
      </c>
      <c r="D92" t="s">
        <v>583</v>
      </c>
      <c r="E92" t="s">
        <v>577</v>
      </c>
      <c r="F92" t="s">
        <v>584</v>
      </c>
      <c r="G92" t="s">
        <v>585</v>
      </c>
      <c r="H92" t="s">
        <v>586</v>
      </c>
      <c r="I92" t="s">
        <v>295</v>
      </c>
      <c r="J92" t="s">
        <v>587</v>
      </c>
      <c r="K92" s="78">
        <v>3.54</v>
      </c>
      <c r="L92" t="s">
        <v>110</v>
      </c>
      <c r="M92" s="79">
        <v>3.3799999999999997E-2</v>
      </c>
      <c r="N92" s="79">
        <v>5.7000000000000002E-3</v>
      </c>
      <c r="O92" s="78">
        <v>400000</v>
      </c>
      <c r="P92" s="78">
        <v>111.238795075</v>
      </c>
      <c r="Q92" s="78">
        <v>0</v>
      </c>
      <c r="R92" s="78">
        <v>1754.94772662123</v>
      </c>
      <c r="S92" s="79">
        <v>3.3999999999999998E-3</v>
      </c>
      <c r="T92" s="79">
        <v>4.5999999999999999E-3</v>
      </c>
      <c r="U92" s="79">
        <v>8.0000000000000004E-4</v>
      </c>
    </row>
    <row r="93" spans="2:21">
      <c r="B93" t="s">
        <v>588</v>
      </c>
      <c r="C93" t="s">
        <v>589</v>
      </c>
      <c r="D93" t="s">
        <v>123</v>
      </c>
      <c r="E93" t="s">
        <v>577</v>
      </c>
      <c r="F93" t="s">
        <v>590</v>
      </c>
      <c r="G93" t="s">
        <v>585</v>
      </c>
      <c r="H93" t="s">
        <v>591</v>
      </c>
      <c r="I93" t="s">
        <v>579</v>
      </c>
      <c r="J93" t="s">
        <v>587</v>
      </c>
      <c r="K93" s="78">
        <v>16.23</v>
      </c>
      <c r="L93" t="s">
        <v>106</v>
      </c>
      <c r="M93" s="79">
        <v>5.6300000000000003E-2</v>
      </c>
      <c r="N93" s="79">
        <v>4.6699999999999998E-2</v>
      </c>
      <c r="O93" s="78">
        <v>450000</v>
      </c>
      <c r="P93" s="78">
        <v>117.68316393333333</v>
      </c>
      <c r="Q93" s="78">
        <v>0</v>
      </c>
      <c r="R93" s="78">
        <v>1702.5811742055</v>
      </c>
      <c r="S93" s="79">
        <v>5.9999999999999995E-4</v>
      </c>
      <c r="T93" s="79">
        <v>4.4999999999999997E-3</v>
      </c>
      <c r="U93" s="79">
        <v>8.0000000000000004E-4</v>
      </c>
    </row>
    <row r="94" spans="2:21">
      <c r="B94" t="s">
        <v>592</v>
      </c>
      <c r="C94" t="s">
        <v>593</v>
      </c>
      <c r="D94" t="s">
        <v>293</v>
      </c>
      <c r="E94" t="s">
        <v>577</v>
      </c>
      <c r="F94" t="s">
        <v>594</v>
      </c>
      <c r="G94" t="s">
        <v>585</v>
      </c>
      <c r="H94" t="s">
        <v>591</v>
      </c>
      <c r="I94" t="s">
        <v>579</v>
      </c>
      <c r="J94" t="s">
        <v>587</v>
      </c>
      <c r="K94" s="78">
        <v>2.68</v>
      </c>
      <c r="L94" t="s">
        <v>106</v>
      </c>
      <c r="M94" s="79">
        <v>3.3399999999999999E-2</v>
      </c>
      <c r="N94" s="79">
        <v>2.69E-2</v>
      </c>
      <c r="O94" s="78">
        <v>455000</v>
      </c>
      <c r="P94" s="78">
        <v>102.58213334065934</v>
      </c>
      <c r="Q94" s="78">
        <v>0</v>
      </c>
      <c r="R94" s="78">
        <v>1500.5970920405</v>
      </c>
      <c r="S94" s="79">
        <v>0.182</v>
      </c>
      <c r="T94" s="79">
        <v>3.8999999999999998E-3</v>
      </c>
      <c r="U94" s="79">
        <v>6.9999999999999999E-4</v>
      </c>
    </row>
    <row r="95" spans="2:21">
      <c r="B95" t="s">
        <v>595</v>
      </c>
      <c r="C95" t="s">
        <v>596</v>
      </c>
      <c r="D95" t="s">
        <v>107</v>
      </c>
      <c r="E95" t="s">
        <v>577</v>
      </c>
      <c r="F95" t="s">
        <v>597</v>
      </c>
      <c r="G95" t="s">
        <v>598</v>
      </c>
      <c r="H95" t="s">
        <v>591</v>
      </c>
      <c r="I95" t="s">
        <v>579</v>
      </c>
      <c r="J95" t="s">
        <v>587</v>
      </c>
      <c r="K95" s="78">
        <v>4.8899999999999997</v>
      </c>
      <c r="L95" t="s">
        <v>106</v>
      </c>
      <c r="M95" s="79">
        <v>3.6299999999999999E-2</v>
      </c>
      <c r="N95" s="79">
        <v>1.7000000000000001E-2</v>
      </c>
      <c r="O95" s="78">
        <v>460000</v>
      </c>
      <c r="P95" s="78">
        <v>110.44197541304348</v>
      </c>
      <c r="Q95" s="78">
        <v>0</v>
      </c>
      <c r="R95" s="78">
        <v>1633.3263743835</v>
      </c>
      <c r="S95" s="79">
        <v>5.0000000000000001E-4</v>
      </c>
      <c r="T95" s="79">
        <v>4.3E-3</v>
      </c>
      <c r="U95" s="79">
        <v>6.9999999999999999E-4</v>
      </c>
    </row>
    <row r="96" spans="2:21">
      <c r="B96" t="s">
        <v>599</v>
      </c>
      <c r="C96" t="s">
        <v>600</v>
      </c>
      <c r="D96" t="s">
        <v>293</v>
      </c>
      <c r="E96" t="s">
        <v>577</v>
      </c>
      <c r="F96" t="s">
        <v>601</v>
      </c>
      <c r="G96" t="s">
        <v>602</v>
      </c>
      <c r="H96" t="s">
        <v>603</v>
      </c>
      <c r="I96" t="s">
        <v>579</v>
      </c>
      <c r="J96" t="s">
        <v>587</v>
      </c>
      <c r="K96" s="78">
        <v>3.93</v>
      </c>
      <c r="L96" t="s">
        <v>106</v>
      </c>
      <c r="M96" s="79">
        <v>3.8800000000000001E-2</v>
      </c>
      <c r="N96" s="79">
        <v>9.7999999999999997E-3</v>
      </c>
      <c r="O96" s="78">
        <v>460000</v>
      </c>
      <c r="P96" s="78">
        <v>113.02380602173913</v>
      </c>
      <c r="Q96" s="78">
        <v>0</v>
      </c>
      <c r="R96" s="78">
        <v>1671.5090672555</v>
      </c>
      <c r="S96" s="79">
        <v>5.9999999999999995E-4</v>
      </c>
      <c r="T96" s="79">
        <v>4.4000000000000003E-3</v>
      </c>
      <c r="U96" s="79">
        <v>8.0000000000000004E-4</v>
      </c>
    </row>
    <row r="97" spans="2:21">
      <c r="B97" t="s">
        <v>604</v>
      </c>
      <c r="C97" t="s">
        <v>605</v>
      </c>
      <c r="D97" t="s">
        <v>293</v>
      </c>
      <c r="E97" t="s">
        <v>577</v>
      </c>
      <c r="F97" t="s">
        <v>606</v>
      </c>
      <c r="G97" t="s">
        <v>607</v>
      </c>
      <c r="H97" t="s">
        <v>603</v>
      </c>
      <c r="I97" t="s">
        <v>579</v>
      </c>
      <c r="J97" t="s">
        <v>587</v>
      </c>
      <c r="K97" s="78">
        <v>4.33</v>
      </c>
      <c r="L97" t="s">
        <v>106</v>
      </c>
      <c r="M97" s="79">
        <v>4.9000000000000002E-2</v>
      </c>
      <c r="N97" s="79">
        <v>1.24E-2</v>
      </c>
      <c r="O97" s="78">
        <v>430000</v>
      </c>
      <c r="P97" s="78">
        <v>117.99344444186046</v>
      </c>
      <c r="Q97" s="78">
        <v>0</v>
      </c>
      <c r="R97" s="78">
        <v>1631.2003726865</v>
      </c>
      <c r="S97" s="79">
        <v>0.1724</v>
      </c>
      <c r="T97" s="79">
        <v>4.3E-3</v>
      </c>
      <c r="U97" s="79">
        <v>6.9999999999999999E-4</v>
      </c>
    </row>
    <row r="98" spans="2:21">
      <c r="B98" t="s">
        <v>608</v>
      </c>
      <c r="C98" t="s">
        <v>609</v>
      </c>
      <c r="D98" t="s">
        <v>293</v>
      </c>
      <c r="E98" t="s">
        <v>577</v>
      </c>
      <c r="F98" t="s">
        <v>610</v>
      </c>
      <c r="G98" t="s">
        <v>611</v>
      </c>
      <c r="H98" t="s">
        <v>603</v>
      </c>
      <c r="I98" t="s">
        <v>579</v>
      </c>
      <c r="J98" t="s">
        <v>587</v>
      </c>
      <c r="K98" s="78">
        <v>5</v>
      </c>
      <c r="L98" t="s">
        <v>106</v>
      </c>
      <c r="M98" s="79">
        <v>3.4500000000000003E-2</v>
      </c>
      <c r="N98" s="79">
        <v>1.32E-2</v>
      </c>
      <c r="O98" s="78">
        <v>465000</v>
      </c>
      <c r="P98" s="78">
        <v>111.38778688172043</v>
      </c>
      <c r="Q98" s="78">
        <v>0</v>
      </c>
      <c r="R98" s="78">
        <v>1665.2195669350001</v>
      </c>
      <c r="S98" s="79">
        <v>0.2447</v>
      </c>
      <c r="T98" s="79">
        <v>4.4000000000000003E-3</v>
      </c>
      <c r="U98" s="79">
        <v>8.0000000000000004E-4</v>
      </c>
    </row>
    <row r="99" spans="2:21">
      <c r="B99" t="s">
        <v>612</v>
      </c>
      <c r="C99" t="s">
        <v>613</v>
      </c>
      <c r="D99" t="s">
        <v>293</v>
      </c>
      <c r="E99" t="s">
        <v>577</v>
      </c>
      <c r="F99" t="s">
        <v>614</v>
      </c>
      <c r="G99" t="s">
        <v>615</v>
      </c>
      <c r="H99" t="s">
        <v>578</v>
      </c>
      <c r="I99" t="s">
        <v>579</v>
      </c>
      <c r="J99" t="s">
        <v>616</v>
      </c>
      <c r="K99" s="78">
        <v>3.35</v>
      </c>
      <c r="L99" t="s">
        <v>106</v>
      </c>
      <c r="M99" s="79">
        <v>4.4999999999999998E-2</v>
      </c>
      <c r="N99" s="79">
        <v>1.9E-2</v>
      </c>
      <c r="O99" s="78">
        <v>400000</v>
      </c>
      <c r="P99" s="78">
        <v>110.801</v>
      </c>
      <c r="Q99" s="78">
        <v>0</v>
      </c>
      <c r="R99" s="78">
        <v>1424.90086</v>
      </c>
      <c r="S99" s="79">
        <v>8.0000000000000004E-4</v>
      </c>
      <c r="T99" s="79">
        <v>3.7000000000000002E-3</v>
      </c>
      <c r="U99" s="79">
        <v>5.9999999999999995E-4</v>
      </c>
    </row>
    <row r="100" spans="2:21">
      <c r="B100" t="s">
        <v>617</v>
      </c>
      <c r="C100" t="s">
        <v>618</v>
      </c>
      <c r="D100" t="s">
        <v>293</v>
      </c>
      <c r="E100" t="s">
        <v>577</v>
      </c>
      <c r="F100" t="s">
        <v>619</v>
      </c>
      <c r="G100" t="s">
        <v>620</v>
      </c>
      <c r="H100" t="s">
        <v>621</v>
      </c>
      <c r="I100" t="s">
        <v>295</v>
      </c>
      <c r="J100" t="s">
        <v>587</v>
      </c>
      <c r="K100" s="78">
        <v>1.5</v>
      </c>
      <c r="L100" t="s">
        <v>106</v>
      </c>
      <c r="M100" s="79">
        <v>4.4600000000000001E-2</v>
      </c>
      <c r="N100" s="79">
        <v>9.9000000000000008E-3</v>
      </c>
      <c r="O100" s="78">
        <v>470000</v>
      </c>
      <c r="P100" s="78">
        <v>107.3260819574468</v>
      </c>
      <c r="Q100" s="78">
        <v>0</v>
      </c>
      <c r="R100" s="78">
        <v>1621.7507614179999</v>
      </c>
      <c r="S100" s="79">
        <v>0</v>
      </c>
      <c r="T100" s="79">
        <v>4.3E-3</v>
      </c>
      <c r="U100" s="79">
        <v>6.9999999999999999E-4</v>
      </c>
    </row>
    <row r="101" spans="2:21">
      <c r="B101" t="s">
        <v>622</v>
      </c>
      <c r="C101" t="s">
        <v>623</v>
      </c>
      <c r="D101" t="s">
        <v>293</v>
      </c>
      <c r="E101" t="s">
        <v>577</v>
      </c>
      <c r="F101" t="s">
        <v>624</v>
      </c>
      <c r="G101" t="s">
        <v>625</v>
      </c>
      <c r="H101" t="s">
        <v>626</v>
      </c>
      <c r="I101" t="s">
        <v>295</v>
      </c>
      <c r="J101" t="s">
        <v>587</v>
      </c>
      <c r="K101" s="78">
        <v>0.04</v>
      </c>
      <c r="L101" t="s">
        <v>106</v>
      </c>
      <c r="M101" s="79">
        <v>3.2000000000000001E-2</v>
      </c>
      <c r="N101" s="79">
        <v>1E-4</v>
      </c>
      <c r="O101" s="78">
        <v>455000</v>
      </c>
      <c r="P101" s="78">
        <v>99.99</v>
      </c>
      <c r="Q101" s="78">
        <v>23.405200000000001</v>
      </c>
      <c r="R101" s="78">
        <v>1486.0839175000001</v>
      </c>
      <c r="S101" s="79">
        <v>0.35</v>
      </c>
      <c r="T101" s="79">
        <v>3.8999999999999998E-3</v>
      </c>
      <c r="U101" s="79">
        <v>6.9999999999999999E-4</v>
      </c>
    </row>
    <row r="102" spans="2:21">
      <c r="B102" t="s">
        <v>627</v>
      </c>
      <c r="C102" t="s">
        <v>628</v>
      </c>
      <c r="D102" t="s">
        <v>293</v>
      </c>
      <c r="E102" t="s">
        <v>577</v>
      </c>
      <c r="F102" t="s">
        <v>629</v>
      </c>
      <c r="G102" t="s">
        <v>611</v>
      </c>
      <c r="H102" t="s">
        <v>630</v>
      </c>
      <c r="I102" t="s">
        <v>295</v>
      </c>
      <c r="J102" t="s">
        <v>587</v>
      </c>
      <c r="K102" s="78">
        <v>4.8</v>
      </c>
      <c r="L102" t="s">
        <v>106</v>
      </c>
      <c r="M102" s="79">
        <v>0.05</v>
      </c>
      <c r="N102" s="79">
        <v>4.5400000000000003E-2</v>
      </c>
      <c r="O102" s="78">
        <v>450000</v>
      </c>
      <c r="P102" s="78">
        <v>102.86683606666666</v>
      </c>
      <c r="Q102" s="78">
        <v>0</v>
      </c>
      <c r="R102" s="78">
        <v>1488.2259507945</v>
      </c>
      <c r="S102" s="79">
        <v>5.0000000000000001E-4</v>
      </c>
      <c r="T102" s="79">
        <v>3.8999999999999998E-3</v>
      </c>
      <c r="U102" s="79">
        <v>6.9999999999999999E-4</v>
      </c>
    </row>
    <row r="103" spans="2:21">
      <c r="B103" t="s">
        <v>241</v>
      </c>
      <c r="C103" s="16"/>
      <c r="D103" s="16"/>
      <c r="E103" s="16"/>
      <c r="F103" s="16"/>
    </row>
    <row r="104" spans="2:21">
      <c r="B104" t="s">
        <v>297</v>
      </c>
      <c r="C104" s="16"/>
      <c r="D104" s="16"/>
      <c r="E104" s="16"/>
      <c r="F104" s="16"/>
    </row>
    <row r="105" spans="2:21">
      <c r="B105" t="s">
        <v>298</v>
      </c>
      <c r="C105" s="16"/>
      <c r="D105" s="16"/>
      <c r="E105" s="16"/>
      <c r="F105" s="16"/>
    </row>
    <row r="106" spans="2:21">
      <c r="B106" t="s">
        <v>299</v>
      </c>
      <c r="C106" s="16"/>
      <c r="D106" s="16"/>
      <c r="E106" s="16"/>
      <c r="F106" s="16"/>
    </row>
    <row r="107" spans="2:21">
      <c r="B107" t="s">
        <v>300</v>
      </c>
      <c r="C107" s="16"/>
      <c r="D107" s="16"/>
      <c r="E107" s="16"/>
      <c r="F107" s="16"/>
    </row>
    <row r="108" spans="2:21">
      <c r="C108" s="16"/>
      <c r="D108" s="16"/>
      <c r="E108" s="16"/>
      <c r="F108" s="16"/>
    </row>
    <row r="109" spans="2:21">
      <c r="C109" s="16"/>
      <c r="D109" s="16"/>
      <c r="E109" s="16"/>
      <c r="F109" s="16"/>
    </row>
    <row r="110" spans="2:21">
      <c r="C110" s="16"/>
      <c r="D110" s="16"/>
      <c r="E110" s="16"/>
      <c r="F110" s="16"/>
    </row>
    <row r="111" spans="2:21">
      <c r="C111" s="16"/>
      <c r="D111" s="16"/>
      <c r="E111" s="16"/>
      <c r="F111" s="16"/>
    </row>
    <row r="112" spans="2:21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1473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5" spans="2:62">
      <c r="B5" s="75" t="s">
        <v>200</v>
      </c>
      <c r="C5" t="s">
        <v>201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24149454.039999999</v>
      </c>
      <c r="J11" s="7"/>
      <c r="K11" s="76">
        <v>254.90089</v>
      </c>
      <c r="L11" s="76">
        <v>325028.27387952001</v>
      </c>
      <c r="M11" s="7"/>
      <c r="N11" s="77">
        <v>1</v>
      </c>
      <c r="O11" s="77">
        <v>0.1479</v>
      </c>
      <c r="BF11" s="16"/>
      <c r="BG11" s="19"/>
      <c r="BH11" s="16"/>
      <c r="BJ11" s="16"/>
    </row>
    <row r="12" spans="2:62">
      <c r="B12" s="80" t="s">
        <v>204</v>
      </c>
      <c r="E12" s="16"/>
      <c r="F12" s="16"/>
      <c r="G12" s="16"/>
      <c r="I12" s="82">
        <v>23359037.039999999</v>
      </c>
      <c r="K12" s="82">
        <v>254.90089</v>
      </c>
      <c r="L12" s="82">
        <v>240829.7146068</v>
      </c>
      <c r="N12" s="81">
        <v>0.74099999999999999</v>
      </c>
      <c r="O12" s="81">
        <v>0.1096</v>
      </c>
    </row>
    <row r="13" spans="2:62">
      <c r="B13" s="80" t="s">
        <v>631</v>
      </c>
      <c r="E13" s="16"/>
      <c r="F13" s="16"/>
      <c r="G13" s="16"/>
      <c r="I13" s="82">
        <v>5645088.8300000001</v>
      </c>
      <c r="K13" s="82">
        <v>27.654199999999999</v>
      </c>
      <c r="L13" s="82">
        <v>146479.5866871</v>
      </c>
      <c r="N13" s="81">
        <v>0.45069999999999999</v>
      </c>
      <c r="O13" s="81">
        <v>6.6600000000000006E-2</v>
      </c>
    </row>
    <row r="14" spans="2:62">
      <c r="B14" t="s">
        <v>632</v>
      </c>
      <c r="C14" t="s">
        <v>633</v>
      </c>
      <c r="D14" t="s">
        <v>100</v>
      </c>
      <c r="E14" t="s">
        <v>123</v>
      </c>
      <c r="F14" t="s">
        <v>634</v>
      </c>
      <c r="G14" t="s">
        <v>635</v>
      </c>
      <c r="H14" t="s">
        <v>102</v>
      </c>
      <c r="I14" s="78">
        <v>106268</v>
      </c>
      <c r="J14" s="78">
        <v>4828</v>
      </c>
      <c r="K14" s="78">
        <v>0</v>
      </c>
      <c r="L14" s="78">
        <v>5130.6190399999996</v>
      </c>
      <c r="M14" s="79">
        <v>1E-3</v>
      </c>
      <c r="N14" s="79">
        <v>1.5800000000000002E-2</v>
      </c>
      <c r="O14" s="79">
        <v>2.3E-3</v>
      </c>
    </row>
    <row r="15" spans="2:62">
      <c r="B15" t="s">
        <v>636</v>
      </c>
      <c r="C15" t="s">
        <v>637</v>
      </c>
      <c r="D15" t="s">
        <v>100</v>
      </c>
      <c r="E15" t="s">
        <v>123</v>
      </c>
      <c r="F15" t="s">
        <v>420</v>
      </c>
      <c r="G15" t="s">
        <v>373</v>
      </c>
      <c r="H15" t="s">
        <v>102</v>
      </c>
      <c r="I15" s="78">
        <v>172044</v>
      </c>
      <c r="J15" s="78">
        <v>2442</v>
      </c>
      <c r="K15" s="78">
        <v>0</v>
      </c>
      <c r="L15" s="78">
        <v>4201.31448</v>
      </c>
      <c r="M15" s="79">
        <v>6.9999999999999999E-4</v>
      </c>
      <c r="N15" s="79">
        <v>1.29E-2</v>
      </c>
      <c r="O15" s="79">
        <v>1.9E-3</v>
      </c>
    </row>
    <row r="16" spans="2:62">
      <c r="B16" t="s">
        <v>638</v>
      </c>
      <c r="C16" t="s">
        <v>639</v>
      </c>
      <c r="D16" t="s">
        <v>100</v>
      </c>
      <c r="E16" t="s">
        <v>123</v>
      </c>
      <c r="F16" t="s">
        <v>640</v>
      </c>
      <c r="G16" t="s">
        <v>373</v>
      </c>
      <c r="H16" t="s">
        <v>102</v>
      </c>
      <c r="I16" s="78">
        <v>137671</v>
      </c>
      <c r="J16" s="78">
        <v>2960</v>
      </c>
      <c r="K16" s="78">
        <v>0</v>
      </c>
      <c r="L16" s="78">
        <v>4075.0616</v>
      </c>
      <c r="M16" s="79">
        <v>5.9999999999999995E-4</v>
      </c>
      <c r="N16" s="79">
        <v>1.2500000000000001E-2</v>
      </c>
      <c r="O16" s="79">
        <v>1.9E-3</v>
      </c>
    </row>
    <row r="17" spans="2:15">
      <c r="B17" t="s">
        <v>641</v>
      </c>
      <c r="C17" t="s">
        <v>642</v>
      </c>
      <c r="D17" t="s">
        <v>100</v>
      </c>
      <c r="E17" t="s">
        <v>123</v>
      </c>
      <c r="F17" t="s">
        <v>643</v>
      </c>
      <c r="G17" t="s">
        <v>644</v>
      </c>
      <c r="H17" t="s">
        <v>102</v>
      </c>
      <c r="I17" s="78">
        <v>7381</v>
      </c>
      <c r="J17" s="78">
        <v>42310</v>
      </c>
      <c r="K17" s="78">
        <v>10.44116</v>
      </c>
      <c r="L17" s="78">
        <v>3133.3422599999999</v>
      </c>
      <c r="M17" s="79">
        <v>2.0000000000000001E-4</v>
      </c>
      <c r="N17" s="79">
        <v>9.5999999999999992E-3</v>
      </c>
      <c r="O17" s="79">
        <v>1.4E-3</v>
      </c>
    </row>
    <row r="18" spans="2:15">
      <c r="B18" t="s">
        <v>645</v>
      </c>
      <c r="C18" t="s">
        <v>646</v>
      </c>
      <c r="D18" t="s">
        <v>100</v>
      </c>
      <c r="E18" t="s">
        <v>123</v>
      </c>
      <c r="F18" t="s">
        <v>647</v>
      </c>
      <c r="G18" t="s">
        <v>506</v>
      </c>
      <c r="H18" t="s">
        <v>102</v>
      </c>
      <c r="I18" s="78">
        <v>136296</v>
      </c>
      <c r="J18" s="78">
        <v>1873</v>
      </c>
      <c r="K18" s="78">
        <v>0</v>
      </c>
      <c r="L18" s="78">
        <v>2552.8240799999999</v>
      </c>
      <c r="M18" s="79">
        <v>2.9999999999999997E-4</v>
      </c>
      <c r="N18" s="79">
        <v>7.9000000000000008E-3</v>
      </c>
      <c r="O18" s="79">
        <v>1.1999999999999999E-3</v>
      </c>
    </row>
    <row r="19" spans="2:15">
      <c r="B19" t="s">
        <v>648</v>
      </c>
      <c r="C19" t="s">
        <v>649</v>
      </c>
      <c r="D19" t="s">
        <v>100</v>
      </c>
      <c r="E19" t="s">
        <v>123</v>
      </c>
      <c r="F19" t="s">
        <v>650</v>
      </c>
      <c r="G19" t="s">
        <v>308</v>
      </c>
      <c r="H19" t="s">
        <v>102</v>
      </c>
      <c r="I19" s="78">
        <v>471780</v>
      </c>
      <c r="J19" s="78">
        <v>1236</v>
      </c>
      <c r="K19" s="78">
        <v>0</v>
      </c>
      <c r="L19" s="78">
        <v>5831.2007999999996</v>
      </c>
      <c r="M19" s="79">
        <v>4.0000000000000002E-4</v>
      </c>
      <c r="N19" s="79">
        <v>1.7899999999999999E-2</v>
      </c>
      <c r="O19" s="79">
        <v>2.7000000000000001E-3</v>
      </c>
    </row>
    <row r="20" spans="2:15">
      <c r="B20" t="s">
        <v>651</v>
      </c>
      <c r="C20" t="s">
        <v>652</v>
      </c>
      <c r="D20" t="s">
        <v>100</v>
      </c>
      <c r="E20" t="s">
        <v>123</v>
      </c>
      <c r="F20" t="s">
        <v>653</v>
      </c>
      <c r="G20" t="s">
        <v>308</v>
      </c>
      <c r="H20" t="s">
        <v>102</v>
      </c>
      <c r="I20" s="78">
        <v>398130</v>
      </c>
      <c r="J20" s="78">
        <v>2199</v>
      </c>
      <c r="K20" s="78">
        <v>0</v>
      </c>
      <c r="L20" s="78">
        <v>8754.8786999999993</v>
      </c>
      <c r="M20" s="79">
        <v>2.9999999999999997E-4</v>
      </c>
      <c r="N20" s="79">
        <v>2.69E-2</v>
      </c>
      <c r="O20" s="79">
        <v>4.0000000000000001E-3</v>
      </c>
    </row>
    <row r="21" spans="2:15">
      <c r="B21" t="s">
        <v>654</v>
      </c>
      <c r="C21" t="s">
        <v>655</v>
      </c>
      <c r="D21" t="s">
        <v>100</v>
      </c>
      <c r="E21" t="s">
        <v>123</v>
      </c>
      <c r="F21" t="s">
        <v>361</v>
      </c>
      <c r="G21" t="s">
        <v>308</v>
      </c>
      <c r="H21" t="s">
        <v>102</v>
      </c>
      <c r="I21" s="78">
        <v>479800</v>
      </c>
      <c r="J21" s="78">
        <v>1890</v>
      </c>
      <c r="K21" s="78">
        <v>0</v>
      </c>
      <c r="L21" s="78">
        <v>9068.2199999999993</v>
      </c>
      <c r="M21" s="79">
        <v>2.9999999999999997E-4</v>
      </c>
      <c r="N21" s="79">
        <v>2.7900000000000001E-2</v>
      </c>
      <c r="O21" s="79">
        <v>4.1000000000000003E-3</v>
      </c>
    </row>
    <row r="22" spans="2:15">
      <c r="B22" t="s">
        <v>656</v>
      </c>
      <c r="C22" t="s">
        <v>657</v>
      </c>
      <c r="D22" t="s">
        <v>100</v>
      </c>
      <c r="E22" t="s">
        <v>123</v>
      </c>
      <c r="F22" t="s">
        <v>658</v>
      </c>
      <c r="G22" t="s">
        <v>308</v>
      </c>
      <c r="H22" t="s">
        <v>102</v>
      </c>
      <c r="I22" s="78">
        <v>122878.11</v>
      </c>
      <c r="J22" s="78">
        <v>7425</v>
      </c>
      <c r="K22" s="78">
        <v>0</v>
      </c>
      <c r="L22" s="78">
        <v>9123.6996674999991</v>
      </c>
      <c r="M22" s="79">
        <v>5.0000000000000001E-4</v>
      </c>
      <c r="N22" s="79">
        <v>2.81E-2</v>
      </c>
      <c r="O22" s="79">
        <v>4.1999999999999997E-3</v>
      </c>
    </row>
    <row r="23" spans="2:15">
      <c r="B23" t="s">
        <v>659</v>
      </c>
      <c r="C23" t="s">
        <v>660</v>
      </c>
      <c r="D23" t="s">
        <v>100</v>
      </c>
      <c r="E23" t="s">
        <v>123</v>
      </c>
      <c r="F23" t="s">
        <v>661</v>
      </c>
      <c r="G23" t="s">
        <v>308</v>
      </c>
      <c r="H23" t="s">
        <v>102</v>
      </c>
      <c r="I23" s="78">
        <v>60152</v>
      </c>
      <c r="J23" s="78">
        <v>8514</v>
      </c>
      <c r="K23" s="78">
        <v>0</v>
      </c>
      <c r="L23" s="78">
        <v>5121.3412799999996</v>
      </c>
      <c r="M23" s="79">
        <v>5.9999999999999995E-4</v>
      </c>
      <c r="N23" s="79">
        <v>1.5800000000000002E-2</v>
      </c>
      <c r="O23" s="79">
        <v>2.3E-3</v>
      </c>
    </row>
    <row r="24" spans="2:15">
      <c r="B24" t="s">
        <v>662</v>
      </c>
      <c r="C24" t="s">
        <v>663</v>
      </c>
      <c r="D24" t="s">
        <v>100</v>
      </c>
      <c r="E24" t="s">
        <v>123</v>
      </c>
      <c r="F24" t="s">
        <v>497</v>
      </c>
      <c r="G24" t="s">
        <v>441</v>
      </c>
      <c r="H24" t="s">
        <v>102</v>
      </c>
      <c r="I24" s="78">
        <v>2612</v>
      </c>
      <c r="J24" s="78">
        <v>175600</v>
      </c>
      <c r="K24" s="78">
        <v>0</v>
      </c>
      <c r="L24" s="78">
        <v>4586.6719999999996</v>
      </c>
      <c r="M24" s="79">
        <v>6.9999999999999999E-4</v>
      </c>
      <c r="N24" s="79">
        <v>1.41E-2</v>
      </c>
      <c r="O24" s="79">
        <v>2.0999999999999999E-3</v>
      </c>
    </row>
    <row r="25" spans="2:15">
      <c r="B25" t="s">
        <v>664</v>
      </c>
      <c r="C25" t="s">
        <v>665</v>
      </c>
      <c r="D25" t="s">
        <v>100</v>
      </c>
      <c r="E25" t="s">
        <v>123</v>
      </c>
      <c r="F25" t="s">
        <v>474</v>
      </c>
      <c r="G25" t="s">
        <v>389</v>
      </c>
      <c r="H25" t="s">
        <v>102</v>
      </c>
      <c r="I25" s="78">
        <v>361330</v>
      </c>
      <c r="J25" s="78">
        <v>1636</v>
      </c>
      <c r="K25" s="78">
        <v>0</v>
      </c>
      <c r="L25" s="78">
        <v>5911.3588</v>
      </c>
      <c r="M25" s="79">
        <v>2.9999999999999997E-4</v>
      </c>
      <c r="N25" s="79">
        <v>1.8200000000000001E-2</v>
      </c>
      <c r="O25" s="79">
        <v>2.7000000000000001E-3</v>
      </c>
    </row>
    <row r="26" spans="2:15">
      <c r="B26" t="s">
        <v>666</v>
      </c>
      <c r="C26" t="s">
        <v>667</v>
      </c>
      <c r="D26" t="s">
        <v>100</v>
      </c>
      <c r="E26" t="s">
        <v>123</v>
      </c>
      <c r="F26" t="s">
        <v>668</v>
      </c>
      <c r="G26" t="s">
        <v>669</v>
      </c>
      <c r="H26" t="s">
        <v>102</v>
      </c>
      <c r="I26" s="78">
        <v>43213</v>
      </c>
      <c r="J26" s="78">
        <v>8337</v>
      </c>
      <c r="K26" s="78">
        <v>0</v>
      </c>
      <c r="L26" s="78">
        <v>3602.6678099999999</v>
      </c>
      <c r="M26" s="79">
        <v>4.0000000000000002E-4</v>
      </c>
      <c r="N26" s="79">
        <v>1.11E-2</v>
      </c>
      <c r="O26" s="79">
        <v>1.6000000000000001E-3</v>
      </c>
    </row>
    <row r="27" spans="2:15">
      <c r="B27" t="s">
        <v>670</v>
      </c>
      <c r="C27" t="s">
        <v>671</v>
      </c>
      <c r="D27" t="s">
        <v>100</v>
      </c>
      <c r="E27" t="s">
        <v>123</v>
      </c>
      <c r="F27" t="s">
        <v>672</v>
      </c>
      <c r="G27" t="s">
        <v>669</v>
      </c>
      <c r="H27" t="s">
        <v>102</v>
      </c>
      <c r="I27" s="78">
        <v>31535</v>
      </c>
      <c r="J27" s="78">
        <v>22670</v>
      </c>
      <c r="K27" s="78">
        <v>0</v>
      </c>
      <c r="L27" s="78">
        <v>7148.9844999999996</v>
      </c>
      <c r="M27" s="79">
        <v>1.1000000000000001E-3</v>
      </c>
      <c r="N27" s="79">
        <v>2.1999999999999999E-2</v>
      </c>
      <c r="O27" s="79">
        <v>3.3E-3</v>
      </c>
    </row>
    <row r="28" spans="2:15">
      <c r="B28" t="s">
        <v>673</v>
      </c>
      <c r="C28" t="s">
        <v>674</v>
      </c>
      <c r="D28" t="s">
        <v>100</v>
      </c>
      <c r="E28" t="s">
        <v>123</v>
      </c>
      <c r="F28" t="s">
        <v>675</v>
      </c>
      <c r="G28" t="s">
        <v>676</v>
      </c>
      <c r="H28" t="s">
        <v>102</v>
      </c>
      <c r="I28" s="78">
        <v>28552</v>
      </c>
      <c r="J28" s="78">
        <v>9638</v>
      </c>
      <c r="K28" s="78">
        <v>17.213039999999999</v>
      </c>
      <c r="L28" s="78">
        <v>2769.0547999999999</v>
      </c>
      <c r="M28" s="79">
        <v>2.0000000000000001E-4</v>
      </c>
      <c r="N28" s="79">
        <v>8.5000000000000006E-3</v>
      </c>
      <c r="O28" s="79">
        <v>1.2999999999999999E-3</v>
      </c>
    </row>
    <row r="29" spans="2:15">
      <c r="B29" t="s">
        <v>677</v>
      </c>
      <c r="C29" t="s">
        <v>678</v>
      </c>
      <c r="D29" t="s">
        <v>100</v>
      </c>
      <c r="E29" t="s">
        <v>123</v>
      </c>
      <c r="F29" t="s">
        <v>384</v>
      </c>
      <c r="G29" t="s">
        <v>385</v>
      </c>
      <c r="H29" t="s">
        <v>102</v>
      </c>
      <c r="I29" s="78">
        <v>84697</v>
      </c>
      <c r="J29" s="78">
        <v>2480</v>
      </c>
      <c r="K29" s="78">
        <v>0</v>
      </c>
      <c r="L29" s="78">
        <v>2100.4856</v>
      </c>
      <c r="M29" s="79">
        <v>4.0000000000000002E-4</v>
      </c>
      <c r="N29" s="79">
        <v>6.4999999999999997E-3</v>
      </c>
      <c r="O29" s="79">
        <v>1E-3</v>
      </c>
    </row>
    <row r="30" spans="2:15">
      <c r="B30" t="s">
        <v>679</v>
      </c>
      <c r="C30" t="s">
        <v>680</v>
      </c>
      <c r="D30" t="s">
        <v>100</v>
      </c>
      <c r="E30" t="s">
        <v>123</v>
      </c>
      <c r="F30" t="s">
        <v>681</v>
      </c>
      <c r="G30" t="s">
        <v>682</v>
      </c>
      <c r="H30" t="s">
        <v>102</v>
      </c>
      <c r="I30" s="78">
        <v>82540</v>
      </c>
      <c r="J30" s="78">
        <v>2439</v>
      </c>
      <c r="K30" s="78">
        <v>0</v>
      </c>
      <c r="L30" s="78">
        <v>2013.1505999999999</v>
      </c>
      <c r="M30" s="79">
        <v>2.0000000000000001E-4</v>
      </c>
      <c r="N30" s="79">
        <v>6.1999999999999998E-3</v>
      </c>
      <c r="O30" s="79">
        <v>8.9999999999999998E-4</v>
      </c>
    </row>
    <row r="31" spans="2:15">
      <c r="B31" t="s">
        <v>683</v>
      </c>
      <c r="C31" t="s">
        <v>684</v>
      </c>
      <c r="D31" t="s">
        <v>100</v>
      </c>
      <c r="E31" t="s">
        <v>123</v>
      </c>
      <c r="F31" t="s">
        <v>685</v>
      </c>
      <c r="G31" t="s">
        <v>328</v>
      </c>
      <c r="H31" t="s">
        <v>102</v>
      </c>
      <c r="I31" s="78">
        <v>87004</v>
      </c>
      <c r="J31" s="78">
        <v>4870</v>
      </c>
      <c r="K31" s="78">
        <v>0</v>
      </c>
      <c r="L31" s="78">
        <v>4237.0947999999999</v>
      </c>
      <c r="M31" s="79">
        <v>6.9999999999999999E-4</v>
      </c>
      <c r="N31" s="79">
        <v>1.2999999999999999E-2</v>
      </c>
      <c r="O31" s="79">
        <v>1.9E-3</v>
      </c>
    </row>
    <row r="32" spans="2:15">
      <c r="B32" t="s">
        <v>686</v>
      </c>
      <c r="C32" t="s">
        <v>687</v>
      </c>
      <c r="D32" t="s">
        <v>100</v>
      </c>
      <c r="E32" t="s">
        <v>123</v>
      </c>
      <c r="F32" t="s">
        <v>394</v>
      </c>
      <c r="G32" t="s">
        <v>328</v>
      </c>
      <c r="H32" t="s">
        <v>102</v>
      </c>
      <c r="I32" s="78">
        <v>97439</v>
      </c>
      <c r="J32" s="78">
        <v>4490</v>
      </c>
      <c r="K32" s="78">
        <v>0</v>
      </c>
      <c r="L32" s="78">
        <v>4375.0110999999997</v>
      </c>
      <c r="M32" s="79">
        <v>5.9999999999999995E-4</v>
      </c>
      <c r="N32" s="79">
        <v>1.35E-2</v>
      </c>
      <c r="O32" s="79">
        <v>2E-3</v>
      </c>
    </row>
    <row r="33" spans="2:15">
      <c r="B33" t="s">
        <v>688</v>
      </c>
      <c r="C33" t="s">
        <v>689</v>
      </c>
      <c r="D33" t="s">
        <v>100</v>
      </c>
      <c r="E33" t="s">
        <v>123</v>
      </c>
      <c r="F33" t="s">
        <v>349</v>
      </c>
      <c r="G33" t="s">
        <v>328</v>
      </c>
      <c r="H33" t="s">
        <v>102</v>
      </c>
      <c r="I33" s="78">
        <v>61229</v>
      </c>
      <c r="J33" s="78">
        <v>1799</v>
      </c>
      <c r="K33" s="78">
        <v>0</v>
      </c>
      <c r="L33" s="78">
        <v>1101.50971</v>
      </c>
      <c r="M33" s="79">
        <v>1E-4</v>
      </c>
      <c r="N33" s="79">
        <v>3.3999999999999998E-3</v>
      </c>
      <c r="O33" s="79">
        <v>5.0000000000000001E-4</v>
      </c>
    </row>
    <row r="34" spans="2:15">
      <c r="B34" t="s">
        <v>690</v>
      </c>
      <c r="C34" t="s">
        <v>691</v>
      </c>
      <c r="D34" t="s">
        <v>100</v>
      </c>
      <c r="E34" t="s">
        <v>123</v>
      </c>
      <c r="F34" t="s">
        <v>692</v>
      </c>
      <c r="G34" t="s">
        <v>328</v>
      </c>
      <c r="H34" t="s">
        <v>102</v>
      </c>
      <c r="I34" s="78">
        <v>456163.72</v>
      </c>
      <c r="J34" s="78">
        <v>828</v>
      </c>
      <c r="K34" s="78">
        <v>0</v>
      </c>
      <c r="L34" s="78">
        <v>3777.0356016000001</v>
      </c>
      <c r="M34" s="79">
        <v>5.9999999999999995E-4</v>
      </c>
      <c r="N34" s="79">
        <v>1.1599999999999999E-2</v>
      </c>
      <c r="O34" s="79">
        <v>1.6999999999999999E-3</v>
      </c>
    </row>
    <row r="35" spans="2:15">
      <c r="B35" t="s">
        <v>693</v>
      </c>
      <c r="C35" t="s">
        <v>694</v>
      </c>
      <c r="D35" t="s">
        <v>100</v>
      </c>
      <c r="E35" t="s">
        <v>123</v>
      </c>
      <c r="F35" t="s">
        <v>423</v>
      </c>
      <c r="G35" t="s">
        <v>328</v>
      </c>
      <c r="H35" t="s">
        <v>102</v>
      </c>
      <c r="I35" s="78">
        <v>18220</v>
      </c>
      <c r="J35" s="78">
        <v>17450</v>
      </c>
      <c r="K35" s="78">
        <v>0</v>
      </c>
      <c r="L35" s="78">
        <v>3179.39</v>
      </c>
      <c r="M35" s="79">
        <v>4.0000000000000002E-4</v>
      </c>
      <c r="N35" s="79">
        <v>9.7999999999999997E-3</v>
      </c>
      <c r="O35" s="79">
        <v>1.4E-3</v>
      </c>
    </row>
    <row r="36" spans="2:15">
      <c r="B36" t="s">
        <v>695</v>
      </c>
      <c r="C36" t="s">
        <v>696</v>
      </c>
      <c r="D36" t="s">
        <v>100</v>
      </c>
      <c r="E36" t="s">
        <v>123</v>
      </c>
      <c r="F36" t="s">
        <v>332</v>
      </c>
      <c r="G36" t="s">
        <v>328</v>
      </c>
      <c r="H36" t="s">
        <v>102</v>
      </c>
      <c r="I36" s="78">
        <v>17019</v>
      </c>
      <c r="J36" s="78">
        <v>20410</v>
      </c>
      <c r="K36" s="78">
        <v>0</v>
      </c>
      <c r="L36" s="78">
        <v>3473.5779000000002</v>
      </c>
      <c r="M36" s="79">
        <v>1E-4</v>
      </c>
      <c r="N36" s="79">
        <v>1.0699999999999999E-2</v>
      </c>
      <c r="O36" s="79">
        <v>1.6000000000000001E-3</v>
      </c>
    </row>
    <row r="37" spans="2:15">
      <c r="B37" t="s">
        <v>697</v>
      </c>
      <c r="C37" t="s">
        <v>698</v>
      </c>
      <c r="D37" t="s">
        <v>100</v>
      </c>
      <c r="E37" t="s">
        <v>123</v>
      </c>
      <c r="F37" t="s">
        <v>699</v>
      </c>
      <c r="G37" t="s">
        <v>700</v>
      </c>
      <c r="H37" t="s">
        <v>102</v>
      </c>
      <c r="I37" s="78">
        <v>193435</v>
      </c>
      <c r="J37" s="78">
        <v>3055</v>
      </c>
      <c r="K37" s="78">
        <v>0</v>
      </c>
      <c r="L37" s="78">
        <v>5909.4392500000004</v>
      </c>
      <c r="M37" s="79">
        <v>2.0000000000000001E-4</v>
      </c>
      <c r="N37" s="79">
        <v>1.8200000000000001E-2</v>
      </c>
      <c r="O37" s="79">
        <v>2.7000000000000001E-3</v>
      </c>
    </row>
    <row r="38" spans="2:15">
      <c r="B38" t="s">
        <v>701</v>
      </c>
      <c r="C38" t="s">
        <v>702</v>
      </c>
      <c r="D38" t="s">
        <v>100</v>
      </c>
      <c r="E38" t="s">
        <v>123</v>
      </c>
      <c r="F38" t="s">
        <v>703</v>
      </c>
      <c r="G38" t="s">
        <v>700</v>
      </c>
      <c r="H38" t="s">
        <v>102</v>
      </c>
      <c r="I38" s="78">
        <v>30339</v>
      </c>
      <c r="J38" s="78">
        <v>14360</v>
      </c>
      <c r="K38" s="78">
        <v>0</v>
      </c>
      <c r="L38" s="78">
        <v>4356.6804000000002</v>
      </c>
      <c r="M38" s="79">
        <v>2.0000000000000001E-4</v>
      </c>
      <c r="N38" s="79">
        <v>1.34E-2</v>
      </c>
      <c r="O38" s="79">
        <v>2E-3</v>
      </c>
    </row>
    <row r="39" spans="2:15">
      <c r="B39" t="s">
        <v>704</v>
      </c>
      <c r="C39" t="s">
        <v>705</v>
      </c>
      <c r="D39" t="s">
        <v>100</v>
      </c>
      <c r="E39" t="s">
        <v>123</v>
      </c>
      <c r="F39" t="s">
        <v>706</v>
      </c>
      <c r="G39" t="s">
        <v>125</v>
      </c>
      <c r="H39" t="s">
        <v>102</v>
      </c>
      <c r="I39" s="78">
        <v>14891</v>
      </c>
      <c r="J39" s="78">
        <v>29350</v>
      </c>
      <c r="K39" s="78">
        <v>0</v>
      </c>
      <c r="L39" s="78">
        <v>4370.5084999999999</v>
      </c>
      <c r="M39" s="79">
        <v>2.9999999999999997E-4</v>
      </c>
      <c r="N39" s="79">
        <v>1.34E-2</v>
      </c>
      <c r="O39" s="79">
        <v>2E-3</v>
      </c>
    </row>
    <row r="40" spans="2:15">
      <c r="B40" t="s">
        <v>707</v>
      </c>
      <c r="C40" t="s">
        <v>708</v>
      </c>
      <c r="D40" t="s">
        <v>100</v>
      </c>
      <c r="E40" t="s">
        <v>123</v>
      </c>
      <c r="F40" t="s">
        <v>514</v>
      </c>
      <c r="G40" t="s">
        <v>125</v>
      </c>
      <c r="H40" t="s">
        <v>102</v>
      </c>
      <c r="I40" s="78">
        <v>236660</v>
      </c>
      <c r="J40" s="78">
        <v>1466</v>
      </c>
      <c r="K40" s="78">
        <v>0</v>
      </c>
      <c r="L40" s="78">
        <v>3469.4355999999998</v>
      </c>
      <c r="M40" s="79">
        <v>5.0000000000000001E-4</v>
      </c>
      <c r="N40" s="79">
        <v>1.0699999999999999E-2</v>
      </c>
      <c r="O40" s="79">
        <v>1.6000000000000001E-3</v>
      </c>
    </row>
    <row r="41" spans="2:15">
      <c r="B41" t="s">
        <v>709</v>
      </c>
      <c r="C41" t="s">
        <v>710</v>
      </c>
      <c r="D41" t="s">
        <v>100</v>
      </c>
      <c r="E41" t="s">
        <v>123</v>
      </c>
      <c r="F41" t="s">
        <v>711</v>
      </c>
      <c r="G41" t="s">
        <v>712</v>
      </c>
      <c r="H41" t="s">
        <v>102</v>
      </c>
      <c r="I41" s="78">
        <v>36096</v>
      </c>
      <c r="J41" s="78">
        <v>7269</v>
      </c>
      <c r="K41" s="78">
        <v>0</v>
      </c>
      <c r="L41" s="78">
        <v>2623.8182400000001</v>
      </c>
      <c r="M41" s="79">
        <v>5.9999999999999995E-4</v>
      </c>
      <c r="N41" s="79">
        <v>8.0999999999999996E-3</v>
      </c>
      <c r="O41" s="79">
        <v>1.1999999999999999E-3</v>
      </c>
    </row>
    <row r="42" spans="2:15">
      <c r="B42" t="s">
        <v>713</v>
      </c>
      <c r="C42" t="s">
        <v>714</v>
      </c>
      <c r="D42" t="s">
        <v>100</v>
      </c>
      <c r="E42" t="s">
        <v>123</v>
      </c>
      <c r="F42" t="s">
        <v>715</v>
      </c>
      <c r="G42" t="s">
        <v>129</v>
      </c>
      <c r="H42" t="s">
        <v>102</v>
      </c>
      <c r="I42" s="78">
        <v>16882</v>
      </c>
      <c r="J42" s="78">
        <v>90000</v>
      </c>
      <c r="K42" s="78">
        <v>0</v>
      </c>
      <c r="L42" s="78">
        <v>15193.8</v>
      </c>
      <c r="M42" s="79">
        <v>2.9999999999999997E-4</v>
      </c>
      <c r="N42" s="79">
        <v>4.6699999999999998E-2</v>
      </c>
      <c r="O42" s="79">
        <v>6.8999999999999999E-3</v>
      </c>
    </row>
    <row r="43" spans="2:15">
      <c r="B43" t="s">
        <v>716</v>
      </c>
      <c r="C43" t="s">
        <v>717</v>
      </c>
      <c r="D43" t="s">
        <v>100</v>
      </c>
      <c r="E43" t="s">
        <v>123</v>
      </c>
      <c r="F43" t="s">
        <v>398</v>
      </c>
      <c r="G43" t="s">
        <v>132</v>
      </c>
      <c r="H43" t="s">
        <v>102</v>
      </c>
      <c r="I43" s="78">
        <v>1652832</v>
      </c>
      <c r="J43" s="78">
        <v>319.89999999999998</v>
      </c>
      <c r="K43" s="78">
        <v>0</v>
      </c>
      <c r="L43" s="78">
        <v>5287.409568</v>
      </c>
      <c r="M43" s="79">
        <v>5.9999999999999995E-4</v>
      </c>
      <c r="N43" s="79">
        <v>1.6299999999999999E-2</v>
      </c>
      <c r="O43" s="79">
        <v>2.3999999999999998E-3</v>
      </c>
    </row>
    <row r="44" spans="2:15">
      <c r="B44" s="80" t="s">
        <v>718</v>
      </c>
      <c r="E44" s="16"/>
      <c r="F44" s="16"/>
      <c r="G44" s="16"/>
      <c r="I44" s="82">
        <v>11036717.91</v>
      </c>
      <c r="K44" s="82">
        <v>227.24669</v>
      </c>
      <c r="L44" s="82">
        <v>84463.902625699993</v>
      </c>
      <c r="N44" s="81">
        <v>0.25990000000000002</v>
      </c>
      <c r="O44" s="81">
        <v>3.8399999999999997E-2</v>
      </c>
    </row>
    <row r="45" spans="2:15">
      <c r="B45" t="s">
        <v>719</v>
      </c>
      <c r="C45" t="s">
        <v>720</v>
      </c>
      <c r="D45" t="s">
        <v>100</v>
      </c>
      <c r="E45" t="s">
        <v>123</v>
      </c>
      <c r="F45" t="s">
        <v>721</v>
      </c>
      <c r="G45" t="s">
        <v>101</v>
      </c>
      <c r="H45" t="s">
        <v>102</v>
      </c>
      <c r="I45" s="78">
        <v>16953</v>
      </c>
      <c r="J45" s="78">
        <v>8136</v>
      </c>
      <c r="K45" s="78">
        <v>0</v>
      </c>
      <c r="L45" s="78">
        <v>1379.2960800000001</v>
      </c>
      <c r="M45" s="79">
        <v>5.9999999999999995E-4</v>
      </c>
      <c r="N45" s="79">
        <v>4.1999999999999997E-3</v>
      </c>
      <c r="O45" s="79">
        <v>5.9999999999999995E-4</v>
      </c>
    </row>
    <row r="46" spans="2:15">
      <c r="B46" t="s">
        <v>722</v>
      </c>
      <c r="C46" t="s">
        <v>723</v>
      </c>
      <c r="D46" t="s">
        <v>100</v>
      </c>
      <c r="E46" t="s">
        <v>123</v>
      </c>
      <c r="F46" t="s">
        <v>724</v>
      </c>
      <c r="G46" t="s">
        <v>101</v>
      </c>
      <c r="H46" t="s">
        <v>102</v>
      </c>
      <c r="I46" s="78">
        <v>3149</v>
      </c>
      <c r="J46" s="78">
        <v>32240</v>
      </c>
      <c r="K46" s="78">
        <v>0</v>
      </c>
      <c r="L46" s="78">
        <v>1015.2376</v>
      </c>
      <c r="M46" s="79">
        <v>2.0000000000000001E-4</v>
      </c>
      <c r="N46" s="79">
        <v>3.0999999999999999E-3</v>
      </c>
      <c r="O46" s="79">
        <v>5.0000000000000001E-4</v>
      </c>
    </row>
    <row r="47" spans="2:15">
      <c r="B47" t="s">
        <v>725</v>
      </c>
      <c r="C47" t="s">
        <v>726</v>
      </c>
      <c r="D47" t="s">
        <v>100</v>
      </c>
      <c r="E47" t="s">
        <v>123</v>
      </c>
      <c r="F47" t="s">
        <v>450</v>
      </c>
      <c r="G47" t="s">
        <v>451</v>
      </c>
      <c r="H47" t="s">
        <v>102</v>
      </c>
      <c r="I47" s="78">
        <v>83060</v>
      </c>
      <c r="J47" s="78">
        <v>3344</v>
      </c>
      <c r="K47" s="78">
        <v>0</v>
      </c>
      <c r="L47" s="78">
        <v>2777.5264000000002</v>
      </c>
      <c r="M47" s="79">
        <v>5.0000000000000001E-4</v>
      </c>
      <c r="N47" s="79">
        <v>8.5000000000000006E-3</v>
      </c>
      <c r="O47" s="79">
        <v>1.2999999999999999E-3</v>
      </c>
    </row>
    <row r="48" spans="2:15">
      <c r="B48" t="s">
        <v>727</v>
      </c>
      <c r="C48" t="s">
        <v>728</v>
      </c>
      <c r="D48" t="s">
        <v>100</v>
      </c>
      <c r="E48" t="s">
        <v>123</v>
      </c>
      <c r="F48" t="s">
        <v>531</v>
      </c>
      <c r="G48" t="s">
        <v>451</v>
      </c>
      <c r="H48" t="s">
        <v>102</v>
      </c>
      <c r="I48" s="78">
        <v>6144265</v>
      </c>
      <c r="J48" s="78">
        <v>72.8</v>
      </c>
      <c r="K48" s="78">
        <v>0</v>
      </c>
      <c r="L48" s="78">
        <v>4473.0249199999998</v>
      </c>
      <c r="M48" s="79">
        <v>1.9E-3</v>
      </c>
      <c r="N48" s="79">
        <v>1.38E-2</v>
      </c>
      <c r="O48" s="79">
        <v>2E-3</v>
      </c>
    </row>
    <row r="49" spans="2:15">
      <c r="B49" t="s">
        <v>729</v>
      </c>
      <c r="C49" t="s">
        <v>730</v>
      </c>
      <c r="D49" t="s">
        <v>100</v>
      </c>
      <c r="E49" t="s">
        <v>123</v>
      </c>
      <c r="F49" t="s">
        <v>731</v>
      </c>
      <c r="G49" t="s">
        <v>451</v>
      </c>
      <c r="H49" t="s">
        <v>102</v>
      </c>
      <c r="I49" s="78">
        <v>7877</v>
      </c>
      <c r="J49" s="78">
        <v>34450</v>
      </c>
      <c r="K49" s="78">
        <v>0</v>
      </c>
      <c r="L49" s="78">
        <v>2713.6264999999999</v>
      </c>
      <c r="M49" s="79">
        <v>8.0000000000000004E-4</v>
      </c>
      <c r="N49" s="79">
        <v>8.3000000000000001E-3</v>
      </c>
      <c r="O49" s="79">
        <v>1.1999999999999999E-3</v>
      </c>
    </row>
    <row r="50" spans="2:15">
      <c r="B50" t="s">
        <v>732</v>
      </c>
      <c r="C50" t="s">
        <v>733</v>
      </c>
      <c r="D50" t="s">
        <v>100</v>
      </c>
      <c r="E50" t="s">
        <v>123</v>
      </c>
      <c r="F50" t="s">
        <v>734</v>
      </c>
      <c r="G50" t="s">
        <v>735</v>
      </c>
      <c r="H50" t="s">
        <v>102</v>
      </c>
      <c r="I50" s="78">
        <v>39309</v>
      </c>
      <c r="J50" s="78">
        <v>2067</v>
      </c>
      <c r="K50" s="78">
        <v>0</v>
      </c>
      <c r="L50" s="78">
        <v>812.51702999999998</v>
      </c>
      <c r="M50" s="79">
        <v>8.9999999999999998E-4</v>
      </c>
      <c r="N50" s="79">
        <v>2.5000000000000001E-3</v>
      </c>
      <c r="O50" s="79">
        <v>4.0000000000000002E-4</v>
      </c>
    </row>
    <row r="51" spans="2:15">
      <c r="B51" t="s">
        <v>736</v>
      </c>
      <c r="C51" t="s">
        <v>737</v>
      </c>
      <c r="D51" t="s">
        <v>100</v>
      </c>
      <c r="E51" t="s">
        <v>123</v>
      </c>
      <c r="F51" t="s">
        <v>738</v>
      </c>
      <c r="G51" t="s">
        <v>373</v>
      </c>
      <c r="H51" t="s">
        <v>102</v>
      </c>
      <c r="I51" s="78">
        <v>38008</v>
      </c>
      <c r="J51" s="78">
        <v>5018</v>
      </c>
      <c r="K51" s="78">
        <v>0</v>
      </c>
      <c r="L51" s="78">
        <v>1907.24144</v>
      </c>
      <c r="M51" s="79">
        <v>5.9999999999999995E-4</v>
      </c>
      <c r="N51" s="79">
        <v>5.8999999999999999E-3</v>
      </c>
      <c r="O51" s="79">
        <v>8.9999999999999998E-4</v>
      </c>
    </row>
    <row r="52" spans="2:15">
      <c r="B52" t="s">
        <v>739</v>
      </c>
      <c r="C52" t="s">
        <v>740</v>
      </c>
      <c r="D52" t="s">
        <v>100</v>
      </c>
      <c r="E52" t="s">
        <v>123</v>
      </c>
      <c r="F52" t="s">
        <v>741</v>
      </c>
      <c r="G52" t="s">
        <v>373</v>
      </c>
      <c r="H52" t="s">
        <v>102</v>
      </c>
      <c r="I52" s="78">
        <v>469082</v>
      </c>
      <c r="J52" s="78">
        <v>370</v>
      </c>
      <c r="K52" s="78">
        <v>0</v>
      </c>
      <c r="L52" s="78">
        <v>1735.6034</v>
      </c>
      <c r="M52" s="79">
        <v>4.0000000000000002E-4</v>
      </c>
      <c r="N52" s="79">
        <v>5.3E-3</v>
      </c>
      <c r="O52" s="79">
        <v>8.0000000000000004E-4</v>
      </c>
    </row>
    <row r="53" spans="2:15">
      <c r="B53" t="s">
        <v>742</v>
      </c>
      <c r="C53" t="s">
        <v>743</v>
      </c>
      <c r="D53" t="s">
        <v>100</v>
      </c>
      <c r="E53" t="s">
        <v>123</v>
      </c>
      <c r="F53" t="s">
        <v>744</v>
      </c>
      <c r="G53" t="s">
        <v>373</v>
      </c>
      <c r="H53" t="s">
        <v>102</v>
      </c>
      <c r="I53" s="78">
        <v>33504</v>
      </c>
      <c r="J53" s="78">
        <v>6015</v>
      </c>
      <c r="K53" s="78">
        <v>0</v>
      </c>
      <c r="L53" s="78">
        <v>2015.2655999999999</v>
      </c>
      <c r="M53" s="79">
        <v>5.0000000000000001E-4</v>
      </c>
      <c r="N53" s="79">
        <v>6.1999999999999998E-3</v>
      </c>
      <c r="O53" s="79">
        <v>8.9999999999999998E-4</v>
      </c>
    </row>
    <row r="54" spans="2:15">
      <c r="B54" t="s">
        <v>745</v>
      </c>
      <c r="C54" t="s">
        <v>746</v>
      </c>
      <c r="D54" t="s">
        <v>100</v>
      </c>
      <c r="E54" t="s">
        <v>123</v>
      </c>
      <c r="F54" t="s">
        <v>522</v>
      </c>
      <c r="G54" t="s">
        <v>506</v>
      </c>
      <c r="H54" t="s">
        <v>102</v>
      </c>
      <c r="I54" s="78">
        <v>9978.75</v>
      </c>
      <c r="J54" s="78">
        <v>6343</v>
      </c>
      <c r="K54" s="78">
        <v>0</v>
      </c>
      <c r="L54" s="78">
        <v>632.9521125</v>
      </c>
      <c r="M54" s="79">
        <v>1E-4</v>
      </c>
      <c r="N54" s="79">
        <v>1.9E-3</v>
      </c>
      <c r="O54" s="79">
        <v>2.9999999999999997E-4</v>
      </c>
    </row>
    <row r="55" spans="2:15">
      <c r="B55" t="s">
        <v>747</v>
      </c>
      <c r="C55" t="s">
        <v>748</v>
      </c>
      <c r="D55" t="s">
        <v>100</v>
      </c>
      <c r="E55" t="s">
        <v>123</v>
      </c>
      <c r="F55" t="s">
        <v>749</v>
      </c>
      <c r="G55" t="s">
        <v>308</v>
      </c>
      <c r="H55" t="s">
        <v>102</v>
      </c>
      <c r="I55" s="78">
        <v>8561</v>
      </c>
      <c r="J55" s="78">
        <v>9740</v>
      </c>
      <c r="K55" s="78">
        <v>0</v>
      </c>
      <c r="L55" s="78">
        <v>833.84140000000002</v>
      </c>
      <c r="M55" s="79">
        <v>2.0000000000000001E-4</v>
      </c>
      <c r="N55" s="79">
        <v>2.5999999999999999E-3</v>
      </c>
      <c r="O55" s="79">
        <v>4.0000000000000002E-4</v>
      </c>
    </row>
    <row r="56" spans="2:15">
      <c r="B56" t="s">
        <v>750</v>
      </c>
      <c r="C56" t="s">
        <v>751</v>
      </c>
      <c r="D56" t="s">
        <v>100</v>
      </c>
      <c r="E56" t="s">
        <v>123</v>
      </c>
      <c r="F56" t="s">
        <v>752</v>
      </c>
      <c r="G56" t="s">
        <v>441</v>
      </c>
      <c r="H56" t="s">
        <v>102</v>
      </c>
      <c r="I56" s="78">
        <v>5124</v>
      </c>
      <c r="J56" s="78">
        <v>16270</v>
      </c>
      <c r="K56" s="78">
        <v>0</v>
      </c>
      <c r="L56" s="78">
        <v>833.6748</v>
      </c>
      <c r="M56" s="79">
        <v>1E-4</v>
      </c>
      <c r="N56" s="79">
        <v>2.5999999999999999E-3</v>
      </c>
      <c r="O56" s="79">
        <v>4.0000000000000002E-4</v>
      </c>
    </row>
    <row r="57" spans="2:15">
      <c r="B57" t="s">
        <v>753</v>
      </c>
      <c r="C57" t="s">
        <v>754</v>
      </c>
      <c r="D57" t="s">
        <v>100</v>
      </c>
      <c r="E57" t="s">
        <v>123</v>
      </c>
      <c r="F57" t="s">
        <v>755</v>
      </c>
      <c r="G57" t="s">
        <v>441</v>
      </c>
      <c r="H57" t="s">
        <v>102</v>
      </c>
      <c r="I57" s="78">
        <v>14944.16</v>
      </c>
      <c r="J57" s="78">
        <v>8387</v>
      </c>
      <c r="K57" s="78">
        <v>0</v>
      </c>
      <c r="L57" s="78">
        <v>1253.3666992000001</v>
      </c>
      <c r="M57" s="79">
        <v>4.0000000000000002E-4</v>
      </c>
      <c r="N57" s="79">
        <v>3.8999999999999998E-3</v>
      </c>
      <c r="O57" s="79">
        <v>5.9999999999999995E-4</v>
      </c>
    </row>
    <row r="58" spans="2:15">
      <c r="B58" t="s">
        <v>756</v>
      </c>
      <c r="C58" t="s">
        <v>757</v>
      </c>
      <c r="D58" t="s">
        <v>100</v>
      </c>
      <c r="E58" t="s">
        <v>123</v>
      </c>
      <c r="F58" t="s">
        <v>440</v>
      </c>
      <c r="G58" t="s">
        <v>441</v>
      </c>
      <c r="H58" t="s">
        <v>102</v>
      </c>
      <c r="I58" s="78">
        <v>7315</v>
      </c>
      <c r="J58" s="78">
        <v>61280</v>
      </c>
      <c r="K58" s="78">
        <v>0</v>
      </c>
      <c r="L58" s="78">
        <v>4482.6319999999996</v>
      </c>
      <c r="M58" s="79">
        <v>1E-3</v>
      </c>
      <c r="N58" s="79">
        <v>1.38E-2</v>
      </c>
      <c r="O58" s="79">
        <v>2E-3</v>
      </c>
    </row>
    <row r="59" spans="2:15">
      <c r="B59" t="s">
        <v>758</v>
      </c>
      <c r="C59" t="s">
        <v>759</v>
      </c>
      <c r="D59" t="s">
        <v>100</v>
      </c>
      <c r="E59" t="s">
        <v>123</v>
      </c>
      <c r="F59" t="s">
        <v>760</v>
      </c>
      <c r="G59" t="s">
        <v>441</v>
      </c>
      <c r="H59" t="s">
        <v>102</v>
      </c>
      <c r="I59" s="78">
        <v>7412</v>
      </c>
      <c r="J59" s="78">
        <v>34500</v>
      </c>
      <c r="K59" s="78">
        <v>0</v>
      </c>
      <c r="L59" s="78">
        <v>2557.14</v>
      </c>
      <c r="M59" s="79">
        <v>1E-3</v>
      </c>
      <c r="N59" s="79">
        <v>7.9000000000000008E-3</v>
      </c>
      <c r="O59" s="79">
        <v>1.1999999999999999E-3</v>
      </c>
    </row>
    <row r="60" spans="2:15">
      <c r="B60" t="s">
        <v>761</v>
      </c>
      <c r="C60" t="s">
        <v>762</v>
      </c>
      <c r="D60" t="s">
        <v>100</v>
      </c>
      <c r="E60" t="s">
        <v>123</v>
      </c>
      <c r="F60" t="s">
        <v>763</v>
      </c>
      <c r="G60" t="s">
        <v>441</v>
      </c>
      <c r="H60" t="s">
        <v>102</v>
      </c>
      <c r="I60" s="78">
        <v>15072</v>
      </c>
      <c r="J60" s="78">
        <v>9450</v>
      </c>
      <c r="K60" s="78">
        <v>0</v>
      </c>
      <c r="L60" s="78">
        <v>1424.3040000000001</v>
      </c>
      <c r="M60" s="79">
        <v>2.9999999999999997E-4</v>
      </c>
      <c r="N60" s="79">
        <v>4.4000000000000003E-3</v>
      </c>
      <c r="O60" s="79">
        <v>5.9999999999999995E-4</v>
      </c>
    </row>
    <row r="61" spans="2:15">
      <c r="B61" t="s">
        <v>764</v>
      </c>
      <c r="C61" t="s">
        <v>765</v>
      </c>
      <c r="D61" t="s">
        <v>100</v>
      </c>
      <c r="E61" t="s">
        <v>123</v>
      </c>
      <c r="F61" t="s">
        <v>766</v>
      </c>
      <c r="G61" t="s">
        <v>550</v>
      </c>
      <c r="H61" t="s">
        <v>102</v>
      </c>
      <c r="I61" s="78">
        <v>329690</v>
      </c>
      <c r="J61" s="78">
        <v>388</v>
      </c>
      <c r="K61" s="78">
        <v>32.925350000000002</v>
      </c>
      <c r="L61" s="78">
        <v>1312.12255</v>
      </c>
      <c r="M61" s="79">
        <v>2.9999999999999997E-4</v>
      </c>
      <c r="N61" s="79">
        <v>4.0000000000000001E-3</v>
      </c>
      <c r="O61" s="79">
        <v>5.9999999999999995E-4</v>
      </c>
    </row>
    <row r="62" spans="2:15">
      <c r="B62" t="s">
        <v>767</v>
      </c>
      <c r="C62" t="s">
        <v>768</v>
      </c>
      <c r="D62" t="s">
        <v>100</v>
      </c>
      <c r="E62" t="s">
        <v>123</v>
      </c>
      <c r="F62" t="s">
        <v>769</v>
      </c>
      <c r="G62" t="s">
        <v>550</v>
      </c>
      <c r="H62" t="s">
        <v>102</v>
      </c>
      <c r="I62" s="78">
        <v>1644366</v>
      </c>
      <c r="J62" s="78">
        <v>62.9</v>
      </c>
      <c r="K62" s="78">
        <v>144.65701000000001</v>
      </c>
      <c r="L62" s="78">
        <v>1178.9632240000001</v>
      </c>
      <c r="M62" s="79">
        <v>5.9999999999999995E-4</v>
      </c>
      <c r="N62" s="79">
        <v>3.5999999999999999E-3</v>
      </c>
      <c r="O62" s="79">
        <v>5.0000000000000001E-4</v>
      </c>
    </row>
    <row r="63" spans="2:15">
      <c r="B63" t="s">
        <v>770</v>
      </c>
      <c r="C63" t="s">
        <v>771</v>
      </c>
      <c r="D63" t="s">
        <v>100</v>
      </c>
      <c r="E63" t="s">
        <v>123</v>
      </c>
      <c r="F63" t="s">
        <v>772</v>
      </c>
      <c r="G63" t="s">
        <v>550</v>
      </c>
      <c r="H63" t="s">
        <v>102</v>
      </c>
      <c r="I63" s="78">
        <v>177956</v>
      </c>
      <c r="J63" s="78">
        <v>122</v>
      </c>
      <c r="K63" s="78">
        <v>0</v>
      </c>
      <c r="L63" s="78">
        <v>217.10632000000001</v>
      </c>
      <c r="M63" s="79">
        <v>2.0000000000000001E-4</v>
      </c>
      <c r="N63" s="79">
        <v>6.9999999999999999E-4</v>
      </c>
      <c r="O63" s="79">
        <v>1E-4</v>
      </c>
    </row>
    <row r="64" spans="2:15">
      <c r="B64" t="s">
        <v>773</v>
      </c>
      <c r="C64" t="s">
        <v>774</v>
      </c>
      <c r="D64" t="s">
        <v>100</v>
      </c>
      <c r="E64" t="s">
        <v>123</v>
      </c>
      <c r="F64" t="s">
        <v>775</v>
      </c>
      <c r="G64" t="s">
        <v>615</v>
      </c>
      <c r="H64" t="s">
        <v>102</v>
      </c>
      <c r="I64" s="78">
        <v>1213</v>
      </c>
      <c r="J64" s="78">
        <v>34570</v>
      </c>
      <c r="K64" s="78">
        <v>0</v>
      </c>
      <c r="L64" s="78">
        <v>419.33409999999998</v>
      </c>
      <c r="M64" s="79">
        <v>1E-4</v>
      </c>
      <c r="N64" s="79">
        <v>1.2999999999999999E-3</v>
      </c>
      <c r="O64" s="79">
        <v>2.0000000000000001E-4</v>
      </c>
    </row>
    <row r="65" spans="2:15">
      <c r="B65" t="s">
        <v>776</v>
      </c>
      <c r="C65" t="s">
        <v>777</v>
      </c>
      <c r="D65" t="s">
        <v>100</v>
      </c>
      <c r="E65" t="s">
        <v>123</v>
      </c>
      <c r="F65" t="s">
        <v>778</v>
      </c>
      <c r="G65" t="s">
        <v>385</v>
      </c>
      <c r="H65" t="s">
        <v>102</v>
      </c>
      <c r="I65" s="78">
        <v>4336</v>
      </c>
      <c r="J65" s="78">
        <v>22500</v>
      </c>
      <c r="K65" s="78">
        <v>0</v>
      </c>
      <c r="L65" s="78">
        <v>975.6</v>
      </c>
      <c r="M65" s="79">
        <v>2.9999999999999997E-4</v>
      </c>
      <c r="N65" s="79">
        <v>3.0000000000000001E-3</v>
      </c>
      <c r="O65" s="79">
        <v>4.0000000000000002E-4</v>
      </c>
    </row>
    <row r="66" spans="2:15">
      <c r="B66" t="s">
        <v>779</v>
      </c>
      <c r="C66" t="s">
        <v>780</v>
      </c>
      <c r="D66" t="s">
        <v>100</v>
      </c>
      <c r="E66" t="s">
        <v>123</v>
      </c>
      <c r="F66" t="s">
        <v>781</v>
      </c>
      <c r="G66" t="s">
        <v>682</v>
      </c>
      <c r="H66" t="s">
        <v>102</v>
      </c>
      <c r="I66" s="78">
        <v>51489</v>
      </c>
      <c r="J66" s="78">
        <v>1565</v>
      </c>
      <c r="K66" s="78">
        <v>0</v>
      </c>
      <c r="L66" s="78">
        <v>805.80285000000003</v>
      </c>
      <c r="M66" s="79">
        <v>5.0000000000000001E-4</v>
      </c>
      <c r="N66" s="79">
        <v>2.5000000000000001E-3</v>
      </c>
      <c r="O66" s="79">
        <v>4.0000000000000002E-4</v>
      </c>
    </row>
    <row r="67" spans="2:15">
      <c r="B67" t="s">
        <v>782</v>
      </c>
      <c r="C67" t="s">
        <v>783</v>
      </c>
      <c r="D67" t="s">
        <v>100</v>
      </c>
      <c r="E67" t="s">
        <v>123</v>
      </c>
      <c r="F67" t="s">
        <v>784</v>
      </c>
      <c r="G67" t="s">
        <v>682</v>
      </c>
      <c r="H67" t="s">
        <v>102</v>
      </c>
      <c r="I67" s="78">
        <v>41662</v>
      </c>
      <c r="J67" s="78">
        <v>6061</v>
      </c>
      <c r="K67" s="78">
        <v>0</v>
      </c>
      <c r="L67" s="78">
        <v>2525.13382</v>
      </c>
      <c r="M67" s="79">
        <v>3.0000000000000001E-3</v>
      </c>
      <c r="N67" s="79">
        <v>7.7999999999999996E-3</v>
      </c>
      <c r="O67" s="79">
        <v>1.1000000000000001E-3</v>
      </c>
    </row>
    <row r="68" spans="2:15">
      <c r="B68" t="s">
        <v>785</v>
      </c>
      <c r="C68" t="s">
        <v>786</v>
      </c>
      <c r="D68" t="s">
        <v>100</v>
      </c>
      <c r="E68" t="s">
        <v>123</v>
      </c>
      <c r="F68" t="s">
        <v>518</v>
      </c>
      <c r="G68" t="s">
        <v>410</v>
      </c>
      <c r="H68" t="s">
        <v>102</v>
      </c>
      <c r="I68" s="78">
        <v>34465</v>
      </c>
      <c r="J68" s="78">
        <v>13150</v>
      </c>
      <c r="K68" s="78">
        <v>0</v>
      </c>
      <c r="L68" s="78">
        <v>4532.1475</v>
      </c>
      <c r="M68" s="79">
        <v>1E-3</v>
      </c>
      <c r="N68" s="79">
        <v>1.3899999999999999E-2</v>
      </c>
      <c r="O68" s="79">
        <v>2.0999999999999999E-3</v>
      </c>
    </row>
    <row r="69" spans="2:15">
      <c r="B69" t="s">
        <v>787</v>
      </c>
      <c r="C69" t="s">
        <v>788</v>
      </c>
      <c r="D69" t="s">
        <v>100</v>
      </c>
      <c r="E69" t="s">
        <v>123</v>
      </c>
      <c r="F69" t="s">
        <v>789</v>
      </c>
      <c r="G69" t="s">
        <v>410</v>
      </c>
      <c r="H69" t="s">
        <v>102</v>
      </c>
      <c r="I69" s="78">
        <v>2725</v>
      </c>
      <c r="J69" s="78">
        <v>29780</v>
      </c>
      <c r="K69" s="78">
        <v>0</v>
      </c>
      <c r="L69" s="78">
        <v>811.505</v>
      </c>
      <c r="M69" s="79">
        <v>4.0000000000000002E-4</v>
      </c>
      <c r="N69" s="79">
        <v>2.5000000000000001E-3</v>
      </c>
      <c r="O69" s="79">
        <v>4.0000000000000002E-4</v>
      </c>
    </row>
    <row r="70" spans="2:15">
      <c r="B70" t="s">
        <v>790</v>
      </c>
      <c r="C70" t="s">
        <v>791</v>
      </c>
      <c r="D70" t="s">
        <v>100</v>
      </c>
      <c r="E70" t="s">
        <v>123</v>
      </c>
      <c r="F70" t="s">
        <v>409</v>
      </c>
      <c r="G70" t="s">
        <v>410</v>
      </c>
      <c r="H70" t="s">
        <v>102</v>
      </c>
      <c r="I70" s="78">
        <v>129686</v>
      </c>
      <c r="J70" s="78">
        <v>2097</v>
      </c>
      <c r="K70" s="78">
        <v>38.905799999999999</v>
      </c>
      <c r="L70" s="78">
        <v>2758.4212200000002</v>
      </c>
      <c r="M70" s="79">
        <v>8.9999999999999998E-4</v>
      </c>
      <c r="N70" s="79">
        <v>8.5000000000000006E-3</v>
      </c>
      <c r="O70" s="79">
        <v>1.2999999999999999E-3</v>
      </c>
    </row>
    <row r="71" spans="2:15">
      <c r="B71" t="s">
        <v>792</v>
      </c>
      <c r="C71" t="s">
        <v>793</v>
      </c>
      <c r="D71" t="s">
        <v>100</v>
      </c>
      <c r="E71" t="s">
        <v>123</v>
      </c>
      <c r="F71" t="s">
        <v>794</v>
      </c>
      <c r="G71" t="s">
        <v>410</v>
      </c>
      <c r="H71" t="s">
        <v>102</v>
      </c>
      <c r="I71" s="78">
        <v>18225</v>
      </c>
      <c r="J71" s="78">
        <v>4789</v>
      </c>
      <c r="K71" s="78">
        <v>0</v>
      </c>
      <c r="L71" s="78">
        <v>872.79525000000001</v>
      </c>
      <c r="M71" s="79">
        <v>2.0000000000000001E-4</v>
      </c>
      <c r="N71" s="79">
        <v>2.7000000000000001E-3</v>
      </c>
      <c r="O71" s="79">
        <v>4.0000000000000002E-4</v>
      </c>
    </row>
    <row r="72" spans="2:15">
      <c r="B72" t="s">
        <v>795</v>
      </c>
      <c r="C72" t="s">
        <v>796</v>
      </c>
      <c r="D72" t="s">
        <v>100</v>
      </c>
      <c r="E72" t="s">
        <v>123</v>
      </c>
      <c r="F72" t="s">
        <v>354</v>
      </c>
      <c r="G72" t="s">
        <v>328</v>
      </c>
      <c r="H72" t="s">
        <v>102</v>
      </c>
      <c r="I72" s="78">
        <v>12059</v>
      </c>
      <c r="J72" s="78">
        <v>35710</v>
      </c>
      <c r="K72" s="78">
        <v>0</v>
      </c>
      <c r="L72" s="78">
        <v>4306.2689</v>
      </c>
      <c r="M72" s="79">
        <v>8.0000000000000004E-4</v>
      </c>
      <c r="N72" s="79">
        <v>1.32E-2</v>
      </c>
      <c r="O72" s="79">
        <v>2E-3</v>
      </c>
    </row>
    <row r="73" spans="2:15">
      <c r="B73" t="s">
        <v>797</v>
      </c>
      <c r="C73" t="s">
        <v>798</v>
      </c>
      <c r="D73" t="s">
        <v>100</v>
      </c>
      <c r="E73" t="s">
        <v>123</v>
      </c>
      <c r="F73" t="s">
        <v>365</v>
      </c>
      <c r="G73" t="s">
        <v>328</v>
      </c>
      <c r="H73" t="s">
        <v>102</v>
      </c>
      <c r="I73" s="78">
        <v>43400</v>
      </c>
      <c r="J73" s="78">
        <v>2618</v>
      </c>
      <c r="K73" s="78">
        <v>0</v>
      </c>
      <c r="L73" s="78">
        <v>1136.212</v>
      </c>
      <c r="M73" s="79">
        <v>2.0000000000000001E-4</v>
      </c>
      <c r="N73" s="79">
        <v>3.5000000000000001E-3</v>
      </c>
      <c r="O73" s="79">
        <v>5.0000000000000001E-4</v>
      </c>
    </row>
    <row r="74" spans="2:15">
      <c r="B74" t="s">
        <v>799</v>
      </c>
      <c r="C74" t="s">
        <v>800</v>
      </c>
      <c r="D74" t="s">
        <v>100</v>
      </c>
      <c r="E74" t="s">
        <v>123</v>
      </c>
      <c r="F74" t="s">
        <v>377</v>
      </c>
      <c r="G74" t="s">
        <v>328</v>
      </c>
      <c r="H74" t="s">
        <v>102</v>
      </c>
      <c r="I74" s="78">
        <v>1186</v>
      </c>
      <c r="J74" s="78">
        <v>67280</v>
      </c>
      <c r="K74" s="78">
        <v>0</v>
      </c>
      <c r="L74" s="78">
        <v>797.94079999999997</v>
      </c>
      <c r="M74" s="79">
        <v>2.0000000000000001E-4</v>
      </c>
      <c r="N74" s="79">
        <v>2.5000000000000001E-3</v>
      </c>
      <c r="O74" s="79">
        <v>4.0000000000000002E-4</v>
      </c>
    </row>
    <row r="75" spans="2:15">
      <c r="B75" t="s">
        <v>801</v>
      </c>
      <c r="C75" t="s">
        <v>802</v>
      </c>
      <c r="D75" t="s">
        <v>100</v>
      </c>
      <c r="E75" t="s">
        <v>123</v>
      </c>
      <c r="F75" t="s">
        <v>803</v>
      </c>
      <c r="G75" t="s">
        <v>328</v>
      </c>
      <c r="H75" t="s">
        <v>102</v>
      </c>
      <c r="I75" s="78">
        <v>40886</v>
      </c>
      <c r="J75" s="78">
        <v>9780</v>
      </c>
      <c r="K75" s="78">
        <v>0</v>
      </c>
      <c r="L75" s="78">
        <v>3998.6507999999999</v>
      </c>
      <c r="M75" s="79">
        <v>1.1000000000000001E-3</v>
      </c>
      <c r="N75" s="79">
        <v>1.23E-2</v>
      </c>
      <c r="O75" s="79">
        <v>1.8E-3</v>
      </c>
    </row>
    <row r="76" spans="2:15">
      <c r="B76" t="s">
        <v>804</v>
      </c>
      <c r="C76" t="s">
        <v>805</v>
      </c>
      <c r="D76" t="s">
        <v>100</v>
      </c>
      <c r="E76" t="s">
        <v>123</v>
      </c>
      <c r="F76" t="s">
        <v>806</v>
      </c>
      <c r="G76" t="s">
        <v>328</v>
      </c>
      <c r="H76" t="s">
        <v>102</v>
      </c>
      <c r="I76" s="78">
        <v>113710</v>
      </c>
      <c r="J76" s="78">
        <v>724.8</v>
      </c>
      <c r="K76" s="78">
        <v>0</v>
      </c>
      <c r="L76" s="78">
        <v>824.17007999999998</v>
      </c>
      <c r="M76" s="79">
        <v>5.9999999999999995E-4</v>
      </c>
      <c r="N76" s="79">
        <v>2.5000000000000001E-3</v>
      </c>
      <c r="O76" s="79">
        <v>4.0000000000000002E-4</v>
      </c>
    </row>
    <row r="77" spans="2:15">
      <c r="B77" t="s">
        <v>807</v>
      </c>
      <c r="C77" t="s">
        <v>808</v>
      </c>
      <c r="D77" t="s">
        <v>100</v>
      </c>
      <c r="E77" t="s">
        <v>123</v>
      </c>
      <c r="F77" t="s">
        <v>430</v>
      </c>
      <c r="G77" t="s">
        <v>328</v>
      </c>
      <c r="H77" t="s">
        <v>102</v>
      </c>
      <c r="I77" s="78">
        <v>2936</v>
      </c>
      <c r="J77" s="78">
        <v>20690</v>
      </c>
      <c r="K77" s="78">
        <v>0</v>
      </c>
      <c r="L77" s="78">
        <v>607.45839999999998</v>
      </c>
      <c r="M77" s="79">
        <v>2.9999999999999997E-4</v>
      </c>
      <c r="N77" s="79">
        <v>1.9E-3</v>
      </c>
      <c r="O77" s="79">
        <v>2.9999999999999997E-4</v>
      </c>
    </row>
    <row r="78" spans="2:15">
      <c r="B78" t="s">
        <v>809</v>
      </c>
      <c r="C78" t="s">
        <v>810</v>
      </c>
      <c r="D78" t="s">
        <v>100</v>
      </c>
      <c r="E78" t="s">
        <v>123</v>
      </c>
      <c r="F78" t="s">
        <v>811</v>
      </c>
      <c r="G78" t="s">
        <v>328</v>
      </c>
      <c r="H78" t="s">
        <v>102</v>
      </c>
      <c r="I78" s="78">
        <v>56581</v>
      </c>
      <c r="J78" s="78">
        <v>1609</v>
      </c>
      <c r="K78" s="78">
        <v>0</v>
      </c>
      <c r="L78" s="78">
        <v>910.38828999999998</v>
      </c>
      <c r="M78" s="79">
        <v>2.9999999999999997E-4</v>
      </c>
      <c r="N78" s="79">
        <v>2.8E-3</v>
      </c>
      <c r="O78" s="79">
        <v>4.0000000000000002E-4</v>
      </c>
    </row>
    <row r="79" spans="2:15">
      <c r="B79" t="s">
        <v>812</v>
      </c>
      <c r="C79" t="s">
        <v>813</v>
      </c>
      <c r="D79" t="s">
        <v>100</v>
      </c>
      <c r="E79" t="s">
        <v>123</v>
      </c>
      <c r="F79" t="s">
        <v>814</v>
      </c>
      <c r="G79" t="s">
        <v>815</v>
      </c>
      <c r="H79" t="s">
        <v>102</v>
      </c>
      <c r="I79" s="78">
        <v>29129</v>
      </c>
      <c r="J79" s="78">
        <v>17040</v>
      </c>
      <c r="K79" s="78">
        <v>0</v>
      </c>
      <c r="L79" s="78">
        <v>4963.5816000000004</v>
      </c>
      <c r="M79" s="79">
        <v>4.4999999999999997E-3</v>
      </c>
      <c r="N79" s="79">
        <v>1.5299999999999999E-2</v>
      </c>
      <c r="O79" s="79">
        <v>2.3E-3</v>
      </c>
    </row>
    <row r="80" spans="2:15">
      <c r="B80" t="s">
        <v>816</v>
      </c>
      <c r="C80" t="s">
        <v>817</v>
      </c>
      <c r="D80" t="s">
        <v>100</v>
      </c>
      <c r="E80" t="s">
        <v>123</v>
      </c>
      <c r="F80" t="s">
        <v>818</v>
      </c>
      <c r="G80" t="s">
        <v>819</v>
      </c>
      <c r="H80" t="s">
        <v>102</v>
      </c>
      <c r="I80" s="78">
        <v>18894</v>
      </c>
      <c r="J80" s="78">
        <v>8839</v>
      </c>
      <c r="K80" s="78">
        <v>0</v>
      </c>
      <c r="L80" s="78">
        <v>1670.0406599999999</v>
      </c>
      <c r="M80" s="79">
        <v>2.9999999999999997E-4</v>
      </c>
      <c r="N80" s="79">
        <v>5.1000000000000004E-3</v>
      </c>
      <c r="O80" s="79">
        <v>8.0000000000000004E-4</v>
      </c>
    </row>
    <row r="81" spans="2:15">
      <c r="B81" t="s">
        <v>820</v>
      </c>
      <c r="C81" t="s">
        <v>821</v>
      </c>
      <c r="D81" t="s">
        <v>100</v>
      </c>
      <c r="E81" t="s">
        <v>123</v>
      </c>
      <c r="F81" t="s">
        <v>822</v>
      </c>
      <c r="G81" t="s">
        <v>819</v>
      </c>
      <c r="H81" t="s">
        <v>102</v>
      </c>
      <c r="I81" s="78">
        <v>45019</v>
      </c>
      <c r="J81" s="78">
        <v>2097</v>
      </c>
      <c r="K81" s="78">
        <v>0</v>
      </c>
      <c r="L81" s="78">
        <v>944.04843000000005</v>
      </c>
      <c r="M81" s="79">
        <v>8.0000000000000004E-4</v>
      </c>
      <c r="N81" s="79">
        <v>2.8999999999999998E-3</v>
      </c>
      <c r="O81" s="79">
        <v>4.0000000000000002E-4</v>
      </c>
    </row>
    <row r="82" spans="2:15">
      <c r="B82" t="s">
        <v>823</v>
      </c>
      <c r="C82" t="s">
        <v>824</v>
      </c>
      <c r="D82" t="s">
        <v>100</v>
      </c>
      <c r="E82" t="s">
        <v>123</v>
      </c>
      <c r="F82" t="s">
        <v>825</v>
      </c>
      <c r="G82" t="s">
        <v>125</v>
      </c>
      <c r="H82" t="s">
        <v>102</v>
      </c>
      <c r="I82" s="78">
        <v>823800</v>
      </c>
      <c r="J82" s="78">
        <v>670</v>
      </c>
      <c r="K82" s="78">
        <v>0</v>
      </c>
      <c r="L82" s="78">
        <v>5519.46</v>
      </c>
      <c r="M82" s="79">
        <v>1E-3</v>
      </c>
      <c r="N82" s="79">
        <v>1.7000000000000001E-2</v>
      </c>
      <c r="O82" s="79">
        <v>2.5000000000000001E-3</v>
      </c>
    </row>
    <row r="83" spans="2:15">
      <c r="B83" t="s">
        <v>826</v>
      </c>
      <c r="C83" t="s">
        <v>827</v>
      </c>
      <c r="D83" t="s">
        <v>100</v>
      </c>
      <c r="E83" t="s">
        <v>123</v>
      </c>
      <c r="F83" t="s">
        <v>828</v>
      </c>
      <c r="G83" t="s">
        <v>125</v>
      </c>
      <c r="H83" t="s">
        <v>102</v>
      </c>
      <c r="I83" s="78">
        <v>186100</v>
      </c>
      <c r="J83" s="78">
        <v>1521</v>
      </c>
      <c r="K83" s="78">
        <v>0</v>
      </c>
      <c r="L83" s="78">
        <v>2830.5810000000001</v>
      </c>
      <c r="M83" s="79">
        <v>1.2999999999999999E-3</v>
      </c>
      <c r="N83" s="79">
        <v>8.6999999999999994E-3</v>
      </c>
      <c r="O83" s="79">
        <v>1.2999999999999999E-3</v>
      </c>
    </row>
    <row r="84" spans="2:15">
      <c r="B84" t="s">
        <v>829</v>
      </c>
      <c r="C84" t="s">
        <v>830</v>
      </c>
      <c r="D84" t="s">
        <v>100</v>
      </c>
      <c r="E84" t="s">
        <v>123</v>
      </c>
      <c r="F84" t="s">
        <v>831</v>
      </c>
      <c r="G84" t="s">
        <v>712</v>
      </c>
      <c r="H84" t="s">
        <v>102</v>
      </c>
      <c r="I84" s="78">
        <v>10798</v>
      </c>
      <c r="J84" s="78">
        <v>15240</v>
      </c>
      <c r="K84" s="78">
        <v>0</v>
      </c>
      <c r="L84" s="78">
        <v>1645.6152</v>
      </c>
      <c r="M84" s="79">
        <v>5.0000000000000001E-4</v>
      </c>
      <c r="N84" s="79">
        <v>5.1000000000000004E-3</v>
      </c>
      <c r="O84" s="79">
        <v>6.9999999999999999E-4</v>
      </c>
    </row>
    <row r="85" spans="2:15">
      <c r="B85" t="s">
        <v>832</v>
      </c>
      <c r="C85" t="s">
        <v>833</v>
      </c>
      <c r="D85" t="s">
        <v>100</v>
      </c>
      <c r="E85" t="s">
        <v>123</v>
      </c>
      <c r="F85" t="s">
        <v>834</v>
      </c>
      <c r="G85" t="s">
        <v>712</v>
      </c>
      <c r="H85" t="s">
        <v>102</v>
      </c>
      <c r="I85" s="78">
        <v>3487</v>
      </c>
      <c r="J85" s="78">
        <v>27750</v>
      </c>
      <c r="K85" s="78">
        <v>0</v>
      </c>
      <c r="L85" s="78">
        <v>967.64250000000004</v>
      </c>
      <c r="M85" s="79">
        <v>2.0000000000000001E-4</v>
      </c>
      <c r="N85" s="79">
        <v>3.0000000000000001E-3</v>
      </c>
      <c r="O85" s="79">
        <v>4.0000000000000002E-4</v>
      </c>
    </row>
    <row r="86" spans="2:15">
      <c r="B86" t="s">
        <v>835</v>
      </c>
      <c r="C86" t="s">
        <v>836</v>
      </c>
      <c r="D86" t="s">
        <v>100</v>
      </c>
      <c r="E86" t="s">
        <v>123</v>
      </c>
      <c r="F86" t="s">
        <v>837</v>
      </c>
      <c r="G86" t="s">
        <v>128</v>
      </c>
      <c r="H86" t="s">
        <v>102</v>
      </c>
      <c r="I86" s="78">
        <v>71098</v>
      </c>
      <c r="J86" s="78">
        <v>1681</v>
      </c>
      <c r="K86" s="78">
        <v>10.75853</v>
      </c>
      <c r="L86" s="78">
        <v>1205.9159099999999</v>
      </c>
      <c r="M86" s="79">
        <v>4.0000000000000002E-4</v>
      </c>
      <c r="N86" s="79">
        <v>3.7000000000000002E-3</v>
      </c>
      <c r="O86" s="79">
        <v>5.0000000000000001E-4</v>
      </c>
    </row>
    <row r="87" spans="2:15">
      <c r="B87" t="s">
        <v>838</v>
      </c>
      <c r="C87" t="s">
        <v>839</v>
      </c>
      <c r="D87" t="s">
        <v>100</v>
      </c>
      <c r="E87" t="s">
        <v>123</v>
      </c>
      <c r="F87" t="s">
        <v>840</v>
      </c>
      <c r="G87" t="s">
        <v>129</v>
      </c>
      <c r="H87" t="s">
        <v>102</v>
      </c>
      <c r="I87" s="78">
        <v>14393</v>
      </c>
      <c r="J87" s="78">
        <v>3391</v>
      </c>
      <c r="K87" s="78">
        <v>0</v>
      </c>
      <c r="L87" s="78">
        <v>488.06662999999998</v>
      </c>
      <c r="M87" s="79">
        <v>4.0000000000000002E-4</v>
      </c>
      <c r="N87" s="79">
        <v>1.5E-3</v>
      </c>
      <c r="O87" s="79">
        <v>2.0000000000000001E-4</v>
      </c>
    </row>
    <row r="88" spans="2:15">
      <c r="B88" t="s">
        <v>841</v>
      </c>
      <c r="C88" t="s">
        <v>842</v>
      </c>
      <c r="D88" t="s">
        <v>100</v>
      </c>
      <c r="E88" t="s">
        <v>123</v>
      </c>
      <c r="F88" t="s">
        <v>843</v>
      </c>
      <c r="G88" t="s">
        <v>129</v>
      </c>
      <c r="H88" t="s">
        <v>102</v>
      </c>
      <c r="I88" s="78">
        <v>15503</v>
      </c>
      <c r="J88" s="78">
        <v>5079</v>
      </c>
      <c r="K88" s="78">
        <v>0</v>
      </c>
      <c r="L88" s="78">
        <v>787.39737000000002</v>
      </c>
      <c r="M88" s="79">
        <v>2.9999999999999997E-4</v>
      </c>
      <c r="N88" s="79">
        <v>2.3999999999999998E-3</v>
      </c>
      <c r="O88" s="79">
        <v>4.0000000000000002E-4</v>
      </c>
    </row>
    <row r="89" spans="2:15">
      <c r="B89" t="s">
        <v>844</v>
      </c>
      <c r="C89" t="s">
        <v>845</v>
      </c>
      <c r="D89" t="s">
        <v>100</v>
      </c>
      <c r="E89" t="s">
        <v>123</v>
      </c>
      <c r="F89" t="s">
        <v>501</v>
      </c>
      <c r="G89" t="s">
        <v>132</v>
      </c>
      <c r="H89" t="s">
        <v>102</v>
      </c>
      <c r="I89" s="78">
        <v>162032</v>
      </c>
      <c r="J89" s="78">
        <v>1772</v>
      </c>
      <c r="K89" s="78">
        <v>0</v>
      </c>
      <c r="L89" s="78">
        <v>2871.2070399999998</v>
      </c>
      <c r="M89" s="79">
        <v>8.9999999999999998E-4</v>
      </c>
      <c r="N89" s="79">
        <v>8.8000000000000005E-3</v>
      </c>
      <c r="O89" s="79">
        <v>1.2999999999999999E-3</v>
      </c>
    </row>
    <row r="90" spans="2:15">
      <c r="B90" t="s">
        <v>846</v>
      </c>
      <c r="C90" t="s">
        <v>847</v>
      </c>
      <c r="D90" t="s">
        <v>100</v>
      </c>
      <c r="E90" t="s">
        <v>123</v>
      </c>
      <c r="F90" t="s">
        <v>848</v>
      </c>
      <c r="G90" t="s">
        <v>132</v>
      </c>
      <c r="H90" t="s">
        <v>102</v>
      </c>
      <c r="I90" s="78">
        <v>46280</v>
      </c>
      <c r="J90" s="78">
        <v>1584</v>
      </c>
      <c r="K90" s="78">
        <v>0</v>
      </c>
      <c r="L90" s="78">
        <v>733.0752</v>
      </c>
      <c r="M90" s="79">
        <v>2.9999999999999997E-4</v>
      </c>
      <c r="N90" s="79">
        <v>2.3E-3</v>
      </c>
      <c r="O90" s="79">
        <v>2.9999999999999997E-4</v>
      </c>
    </row>
    <row r="91" spans="2:15">
      <c r="B91" s="80" t="s">
        <v>849</v>
      </c>
      <c r="E91" s="16"/>
      <c r="F91" s="16"/>
      <c r="G91" s="16"/>
      <c r="I91" s="82">
        <v>6677230.2999999998</v>
      </c>
      <c r="K91" s="82">
        <v>0</v>
      </c>
      <c r="L91" s="82">
        <v>9886.2252939999998</v>
      </c>
      <c r="N91" s="81">
        <v>3.04E-2</v>
      </c>
      <c r="O91" s="81">
        <v>4.4999999999999997E-3</v>
      </c>
    </row>
    <row r="92" spans="2:15">
      <c r="B92" t="s">
        <v>850</v>
      </c>
      <c r="C92" t="s">
        <v>851</v>
      </c>
      <c r="D92" t="s">
        <v>100</v>
      </c>
      <c r="E92" t="s">
        <v>123</v>
      </c>
      <c r="F92" t="s">
        <v>852</v>
      </c>
      <c r="G92" t="s">
        <v>635</v>
      </c>
      <c r="H92" t="s">
        <v>102</v>
      </c>
      <c r="I92" s="78">
        <v>5000</v>
      </c>
      <c r="J92" s="78">
        <v>13010</v>
      </c>
      <c r="K92" s="78">
        <v>0</v>
      </c>
      <c r="L92" s="78">
        <v>650.5</v>
      </c>
      <c r="M92" s="79">
        <v>6.9999999999999999E-4</v>
      </c>
      <c r="N92" s="79">
        <v>2E-3</v>
      </c>
      <c r="O92" s="79">
        <v>2.9999999999999997E-4</v>
      </c>
    </row>
    <row r="93" spans="2:15">
      <c r="B93" t="s">
        <v>853</v>
      </c>
      <c r="C93" t="s">
        <v>854</v>
      </c>
      <c r="D93" t="s">
        <v>100</v>
      </c>
      <c r="E93" t="s">
        <v>123</v>
      </c>
      <c r="F93" t="s">
        <v>855</v>
      </c>
      <c r="G93" t="s">
        <v>451</v>
      </c>
      <c r="H93" t="s">
        <v>102</v>
      </c>
      <c r="I93" s="78">
        <v>4606000</v>
      </c>
      <c r="J93" s="78">
        <v>96.2</v>
      </c>
      <c r="K93" s="78">
        <v>0</v>
      </c>
      <c r="L93" s="78">
        <v>4430.9719999999998</v>
      </c>
      <c r="M93" s="79">
        <v>4.1999999999999997E-3</v>
      </c>
      <c r="N93" s="79">
        <v>1.3599999999999999E-2</v>
      </c>
      <c r="O93" s="79">
        <v>2E-3</v>
      </c>
    </row>
    <row r="94" spans="2:15">
      <c r="B94" t="s">
        <v>856</v>
      </c>
      <c r="C94" t="s">
        <v>857</v>
      </c>
      <c r="D94" t="s">
        <v>100</v>
      </c>
      <c r="E94" t="s">
        <v>123</v>
      </c>
      <c r="F94" t="s">
        <v>858</v>
      </c>
      <c r="G94" t="s">
        <v>550</v>
      </c>
      <c r="H94" t="s">
        <v>102</v>
      </c>
      <c r="I94" s="78">
        <v>105360</v>
      </c>
      <c r="J94" s="78">
        <v>1153</v>
      </c>
      <c r="K94" s="78">
        <v>0</v>
      </c>
      <c r="L94" s="78">
        <v>1214.8008</v>
      </c>
      <c r="M94" s="79">
        <v>1.6999999999999999E-3</v>
      </c>
      <c r="N94" s="79">
        <v>3.7000000000000002E-3</v>
      </c>
      <c r="O94" s="79">
        <v>5.9999999999999995E-4</v>
      </c>
    </row>
    <row r="95" spans="2:15">
      <c r="B95" t="s">
        <v>859</v>
      </c>
      <c r="C95" t="s">
        <v>860</v>
      </c>
      <c r="D95" t="s">
        <v>100</v>
      </c>
      <c r="E95" t="s">
        <v>123</v>
      </c>
      <c r="F95" t="s">
        <v>861</v>
      </c>
      <c r="G95" t="s">
        <v>389</v>
      </c>
      <c r="H95" t="s">
        <v>102</v>
      </c>
      <c r="I95" s="78">
        <v>210000</v>
      </c>
      <c r="J95" s="78">
        <v>1027</v>
      </c>
      <c r="K95" s="78">
        <v>0</v>
      </c>
      <c r="L95" s="78">
        <v>2156.6999999999998</v>
      </c>
      <c r="M95" s="79">
        <v>2.0999999999999999E-3</v>
      </c>
      <c r="N95" s="79">
        <v>6.6E-3</v>
      </c>
      <c r="O95" s="79">
        <v>1E-3</v>
      </c>
    </row>
    <row r="96" spans="2:15">
      <c r="B96" t="s">
        <v>862</v>
      </c>
      <c r="C96" t="s">
        <v>863</v>
      </c>
      <c r="D96" t="s">
        <v>100</v>
      </c>
      <c r="E96" t="s">
        <v>123</v>
      </c>
      <c r="F96" t="s">
        <v>864</v>
      </c>
      <c r="G96" t="s">
        <v>676</v>
      </c>
      <c r="H96" t="s">
        <v>102</v>
      </c>
      <c r="I96" s="78">
        <v>700.3</v>
      </c>
      <c r="J96" s="78">
        <v>13700</v>
      </c>
      <c r="K96" s="78">
        <v>0</v>
      </c>
      <c r="L96" s="78">
        <v>95.941100000000006</v>
      </c>
      <c r="M96" s="79">
        <v>2.0000000000000001E-4</v>
      </c>
      <c r="N96" s="79">
        <v>2.9999999999999997E-4</v>
      </c>
      <c r="O96" s="79">
        <v>0</v>
      </c>
    </row>
    <row r="97" spans="2:15">
      <c r="B97" t="s">
        <v>865</v>
      </c>
      <c r="C97" t="s">
        <v>866</v>
      </c>
      <c r="D97" t="s">
        <v>100</v>
      </c>
      <c r="E97" t="s">
        <v>123</v>
      </c>
      <c r="F97" t="s">
        <v>867</v>
      </c>
      <c r="G97" t="s">
        <v>127</v>
      </c>
      <c r="H97" t="s">
        <v>102</v>
      </c>
      <c r="I97" s="78">
        <v>1704922</v>
      </c>
      <c r="J97" s="78">
        <v>66.099999999999994</v>
      </c>
      <c r="K97" s="78">
        <v>0</v>
      </c>
      <c r="L97" s="78">
        <v>1126.953442</v>
      </c>
      <c r="M97" s="79">
        <v>1.4E-3</v>
      </c>
      <c r="N97" s="79">
        <v>3.5000000000000001E-3</v>
      </c>
      <c r="O97" s="79">
        <v>5.0000000000000001E-4</v>
      </c>
    </row>
    <row r="98" spans="2:15">
      <c r="B98" t="s">
        <v>868</v>
      </c>
      <c r="C98" t="s">
        <v>869</v>
      </c>
      <c r="D98" t="s">
        <v>100</v>
      </c>
      <c r="E98" t="s">
        <v>123</v>
      </c>
      <c r="F98" t="s">
        <v>572</v>
      </c>
      <c r="G98" t="s">
        <v>132</v>
      </c>
      <c r="H98" t="s">
        <v>102</v>
      </c>
      <c r="I98" s="78">
        <v>45248</v>
      </c>
      <c r="J98" s="78">
        <v>464.9</v>
      </c>
      <c r="K98" s="78">
        <v>0</v>
      </c>
      <c r="L98" s="78">
        <v>210.35795200000001</v>
      </c>
      <c r="M98" s="79">
        <v>1.9E-3</v>
      </c>
      <c r="N98" s="79">
        <v>5.9999999999999995E-4</v>
      </c>
      <c r="O98" s="79">
        <v>1E-4</v>
      </c>
    </row>
    <row r="99" spans="2:15">
      <c r="B99" s="80" t="s">
        <v>870</v>
      </c>
      <c r="E99" s="16"/>
      <c r="F99" s="16"/>
      <c r="G99" s="16"/>
      <c r="I99" s="82">
        <v>0</v>
      </c>
      <c r="K99" s="82">
        <v>0</v>
      </c>
      <c r="L99" s="82">
        <v>0</v>
      </c>
      <c r="N99" s="81">
        <v>0</v>
      </c>
      <c r="O99" s="81">
        <v>0</v>
      </c>
    </row>
    <row r="100" spans="2:15">
      <c r="B100" t="s">
        <v>227</v>
      </c>
      <c r="C100" t="s">
        <v>227</v>
      </c>
      <c r="E100" s="16"/>
      <c r="F100" s="16"/>
      <c r="G100" t="s">
        <v>227</v>
      </c>
      <c r="H100" t="s">
        <v>227</v>
      </c>
      <c r="I100" s="78">
        <v>0</v>
      </c>
      <c r="J100" s="78">
        <v>0</v>
      </c>
      <c r="L100" s="78">
        <v>0</v>
      </c>
      <c r="M100" s="79">
        <v>0</v>
      </c>
      <c r="N100" s="79">
        <v>0</v>
      </c>
      <c r="O100" s="79">
        <v>0</v>
      </c>
    </row>
    <row r="101" spans="2:15">
      <c r="B101" s="80" t="s">
        <v>231</v>
      </c>
      <c r="E101" s="16"/>
      <c r="F101" s="16"/>
      <c r="G101" s="16"/>
      <c r="I101" s="82">
        <v>790417</v>
      </c>
      <c r="K101" s="82">
        <v>0</v>
      </c>
      <c r="L101" s="82">
        <v>84198.559272719998</v>
      </c>
      <c r="N101" s="81">
        <v>0.25900000000000001</v>
      </c>
      <c r="O101" s="81">
        <v>3.8300000000000001E-2</v>
      </c>
    </row>
    <row r="102" spans="2:15">
      <c r="B102" s="80" t="s">
        <v>303</v>
      </c>
      <c r="E102" s="16"/>
      <c r="F102" s="16"/>
      <c r="G102" s="16"/>
      <c r="I102" s="82">
        <v>326191</v>
      </c>
      <c r="K102" s="82">
        <v>0</v>
      </c>
      <c r="L102" s="82">
        <v>28285.634428599999</v>
      </c>
      <c r="N102" s="81">
        <v>8.6999999999999994E-2</v>
      </c>
      <c r="O102" s="81">
        <v>1.29E-2</v>
      </c>
    </row>
    <row r="103" spans="2:15">
      <c r="B103" t="s">
        <v>871</v>
      </c>
      <c r="C103" t="s">
        <v>872</v>
      </c>
      <c r="D103" t="s">
        <v>873</v>
      </c>
      <c r="E103" t="s">
        <v>577</v>
      </c>
      <c r="F103" t="s">
        <v>874</v>
      </c>
      <c r="G103" t="s">
        <v>875</v>
      </c>
      <c r="H103" t="s">
        <v>106</v>
      </c>
      <c r="I103" s="78">
        <v>10473</v>
      </c>
      <c r="J103" s="78">
        <v>31912</v>
      </c>
      <c r="K103" s="78">
        <v>0</v>
      </c>
      <c r="L103" s="78">
        <v>10744.9921884</v>
      </c>
      <c r="M103" s="79">
        <v>2.0000000000000001E-4</v>
      </c>
      <c r="N103" s="79">
        <v>3.3099999999999997E-2</v>
      </c>
      <c r="O103" s="79">
        <v>4.8999999999999998E-3</v>
      </c>
    </row>
    <row r="104" spans="2:15">
      <c r="B104" t="s">
        <v>876</v>
      </c>
      <c r="C104" t="s">
        <v>877</v>
      </c>
      <c r="D104" t="s">
        <v>873</v>
      </c>
      <c r="E104" t="s">
        <v>577</v>
      </c>
      <c r="F104" t="s">
        <v>878</v>
      </c>
      <c r="G104" t="s">
        <v>879</v>
      </c>
      <c r="H104" t="s">
        <v>106</v>
      </c>
      <c r="I104" s="78">
        <v>49566</v>
      </c>
      <c r="J104" s="78">
        <v>173</v>
      </c>
      <c r="K104" s="78">
        <v>0</v>
      </c>
      <c r="L104" s="78">
        <v>275.68361370000002</v>
      </c>
      <c r="M104" s="79">
        <v>6.7000000000000002E-3</v>
      </c>
      <c r="N104" s="79">
        <v>8.0000000000000004E-4</v>
      </c>
      <c r="O104" s="79">
        <v>1E-4</v>
      </c>
    </row>
    <row r="105" spans="2:15">
      <c r="B105" t="s">
        <v>880</v>
      </c>
      <c r="C105" t="s">
        <v>881</v>
      </c>
      <c r="D105" t="s">
        <v>123</v>
      </c>
      <c r="E105" t="s">
        <v>577</v>
      </c>
      <c r="F105" t="s">
        <v>882</v>
      </c>
      <c r="G105" t="s">
        <v>883</v>
      </c>
      <c r="H105" t="s">
        <v>106</v>
      </c>
      <c r="I105" s="78">
        <v>44000</v>
      </c>
      <c r="J105" s="78">
        <v>707</v>
      </c>
      <c r="K105" s="78">
        <v>0</v>
      </c>
      <c r="L105" s="78">
        <v>1000.1222</v>
      </c>
      <c r="M105" s="79">
        <v>1.6999999999999999E-3</v>
      </c>
      <c r="N105" s="79">
        <v>3.0999999999999999E-3</v>
      </c>
      <c r="O105" s="79">
        <v>5.0000000000000001E-4</v>
      </c>
    </row>
    <row r="106" spans="2:15">
      <c r="B106" t="s">
        <v>884</v>
      </c>
      <c r="C106" t="s">
        <v>885</v>
      </c>
      <c r="D106" t="s">
        <v>873</v>
      </c>
      <c r="E106" t="s">
        <v>577</v>
      </c>
      <c r="F106" t="s">
        <v>886</v>
      </c>
      <c r="G106" t="s">
        <v>883</v>
      </c>
      <c r="H106" t="s">
        <v>106</v>
      </c>
      <c r="I106" s="78">
        <v>25330</v>
      </c>
      <c r="J106" s="78">
        <v>1802</v>
      </c>
      <c r="K106" s="78">
        <v>0</v>
      </c>
      <c r="L106" s="78">
        <v>1467.475819</v>
      </c>
      <c r="M106" s="79">
        <v>0</v>
      </c>
      <c r="N106" s="79">
        <v>4.4999999999999997E-3</v>
      </c>
      <c r="O106" s="79">
        <v>6.9999999999999999E-4</v>
      </c>
    </row>
    <row r="107" spans="2:15">
      <c r="B107" t="s">
        <v>887</v>
      </c>
      <c r="C107" t="s">
        <v>888</v>
      </c>
      <c r="D107" t="s">
        <v>293</v>
      </c>
      <c r="E107" t="s">
        <v>577</v>
      </c>
      <c r="F107" t="s">
        <v>889</v>
      </c>
      <c r="G107" t="s">
        <v>883</v>
      </c>
      <c r="H107" t="s">
        <v>106</v>
      </c>
      <c r="I107" s="78">
        <v>175000</v>
      </c>
      <c r="J107" s="78">
        <v>839</v>
      </c>
      <c r="K107" s="78">
        <v>0</v>
      </c>
      <c r="L107" s="78">
        <v>4720.4237499999999</v>
      </c>
      <c r="M107" s="79">
        <v>3.5000000000000001E-3</v>
      </c>
      <c r="N107" s="79">
        <v>1.4500000000000001E-2</v>
      </c>
      <c r="O107" s="79">
        <v>2.0999999999999999E-3</v>
      </c>
    </row>
    <row r="108" spans="2:15">
      <c r="B108" t="s">
        <v>890</v>
      </c>
      <c r="C108" t="s">
        <v>891</v>
      </c>
      <c r="D108" t="s">
        <v>873</v>
      </c>
      <c r="E108" t="s">
        <v>577</v>
      </c>
      <c r="F108" t="s">
        <v>892</v>
      </c>
      <c r="G108" t="s">
        <v>607</v>
      </c>
      <c r="H108" t="s">
        <v>106</v>
      </c>
      <c r="I108" s="78">
        <v>8540</v>
      </c>
      <c r="J108" s="78">
        <v>16159</v>
      </c>
      <c r="K108" s="78">
        <v>0</v>
      </c>
      <c r="L108" s="78">
        <v>4436.6311990000004</v>
      </c>
      <c r="M108" s="79">
        <v>2.0000000000000001E-4</v>
      </c>
      <c r="N108" s="79">
        <v>1.3599999999999999E-2</v>
      </c>
      <c r="O108" s="79">
        <v>2E-3</v>
      </c>
    </row>
    <row r="109" spans="2:15">
      <c r="B109" t="s">
        <v>893</v>
      </c>
      <c r="C109" t="s">
        <v>894</v>
      </c>
      <c r="D109" t="s">
        <v>873</v>
      </c>
      <c r="E109" t="s">
        <v>577</v>
      </c>
      <c r="F109" t="s">
        <v>895</v>
      </c>
      <c r="G109" t="s">
        <v>607</v>
      </c>
      <c r="H109" t="s">
        <v>106</v>
      </c>
      <c r="I109" s="78">
        <v>3300</v>
      </c>
      <c r="J109" s="78">
        <v>24996</v>
      </c>
      <c r="K109" s="78">
        <v>0</v>
      </c>
      <c r="L109" s="78">
        <v>2651.9506200000001</v>
      </c>
      <c r="M109" s="79">
        <v>1E-4</v>
      </c>
      <c r="N109" s="79">
        <v>8.2000000000000007E-3</v>
      </c>
      <c r="O109" s="79">
        <v>1.1999999999999999E-3</v>
      </c>
    </row>
    <row r="110" spans="2:15">
      <c r="B110" t="s">
        <v>896</v>
      </c>
      <c r="C110" t="s">
        <v>897</v>
      </c>
      <c r="D110" t="s">
        <v>873</v>
      </c>
      <c r="E110" t="s">
        <v>577</v>
      </c>
      <c r="F110" t="s">
        <v>898</v>
      </c>
      <c r="G110" t="s">
        <v>607</v>
      </c>
      <c r="H110" t="s">
        <v>106</v>
      </c>
      <c r="I110" s="78">
        <v>5620</v>
      </c>
      <c r="J110" s="78">
        <v>13291</v>
      </c>
      <c r="K110" s="78">
        <v>0</v>
      </c>
      <c r="L110" s="78">
        <v>2401.4577530000001</v>
      </c>
      <c r="M110" s="79">
        <v>0</v>
      </c>
      <c r="N110" s="79">
        <v>7.4000000000000003E-3</v>
      </c>
      <c r="O110" s="79">
        <v>1.1000000000000001E-3</v>
      </c>
    </row>
    <row r="111" spans="2:15">
      <c r="B111" t="s">
        <v>899</v>
      </c>
      <c r="C111" t="s">
        <v>900</v>
      </c>
      <c r="D111" t="s">
        <v>873</v>
      </c>
      <c r="E111" t="s">
        <v>577</v>
      </c>
      <c r="F111" t="s">
        <v>901</v>
      </c>
      <c r="G111" t="s">
        <v>819</v>
      </c>
      <c r="H111" t="s">
        <v>106</v>
      </c>
      <c r="I111" s="78">
        <v>4362</v>
      </c>
      <c r="J111" s="78">
        <v>4185</v>
      </c>
      <c r="K111" s="78">
        <v>0</v>
      </c>
      <c r="L111" s="78">
        <v>586.89728549999995</v>
      </c>
      <c r="M111" s="79">
        <v>5.9999999999999995E-4</v>
      </c>
      <c r="N111" s="79">
        <v>1.8E-3</v>
      </c>
      <c r="O111" s="79">
        <v>2.9999999999999997E-4</v>
      </c>
    </row>
    <row r="112" spans="2:15">
      <c r="B112" s="80" t="s">
        <v>304</v>
      </c>
      <c r="E112" s="16"/>
      <c r="F112" s="16"/>
      <c r="G112" s="16"/>
      <c r="I112" s="82">
        <v>464226</v>
      </c>
      <c r="K112" s="82">
        <v>0</v>
      </c>
      <c r="L112" s="82">
        <v>55912.924844120003</v>
      </c>
      <c r="N112" s="81">
        <v>0.17199999999999999</v>
      </c>
      <c r="O112" s="81">
        <v>2.5399999999999999E-2</v>
      </c>
    </row>
    <row r="113" spans="2:15">
      <c r="B113" t="s">
        <v>902</v>
      </c>
      <c r="C113" t="s">
        <v>903</v>
      </c>
      <c r="D113" t="s">
        <v>293</v>
      </c>
      <c r="E113" t="s">
        <v>577</v>
      </c>
      <c r="F113" t="s">
        <v>904</v>
      </c>
      <c r="G113" t="s">
        <v>625</v>
      </c>
      <c r="H113" t="s">
        <v>106</v>
      </c>
      <c r="I113" s="78">
        <v>50020</v>
      </c>
      <c r="J113" s="78">
        <v>879</v>
      </c>
      <c r="K113" s="78">
        <v>0</v>
      </c>
      <c r="L113" s="78">
        <v>1413.557697</v>
      </c>
      <c r="M113" s="79">
        <v>0</v>
      </c>
      <c r="N113" s="79">
        <v>4.3E-3</v>
      </c>
      <c r="O113" s="79">
        <v>5.9999999999999995E-4</v>
      </c>
    </row>
    <row r="114" spans="2:15">
      <c r="B114" t="s">
        <v>905</v>
      </c>
      <c r="C114" t="s">
        <v>906</v>
      </c>
      <c r="D114" t="s">
        <v>293</v>
      </c>
      <c r="E114" t="s">
        <v>577</v>
      </c>
      <c r="F114" t="s">
        <v>907</v>
      </c>
      <c r="G114" t="s">
        <v>625</v>
      </c>
      <c r="H114" t="s">
        <v>106</v>
      </c>
      <c r="I114" s="78">
        <v>13100</v>
      </c>
      <c r="J114" s="78">
        <v>4164</v>
      </c>
      <c r="K114" s="78">
        <v>0</v>
      </c>
      <c r="L114" s="78">
        <v>1753.7310600000001</v>
      </c>
      <c r="M114" s="79">
        <v>0</v>
      </c>
      <c r="N114" s="79">
        <v>5.4000000000000003E-3</v>
      </c>
      <c r="O114" s="79">
        <v>8.0000000000000004E-4</v>
      </c>
    </row>
    <row r="115" spans="2:15">
      <c r="B115" t="s">
        <v>908</v>
      </c>
      <c r="C115" t="s">
        <v>909</v>
      </c>
      <c r="D115" t="s">
        <v>293</v>
      </c>
      <c r="E115" t="s">
        <v>577</v>
      </c>
      <c r="F115" t="s">
        <v>910</v>
      </c>
      <c r="G115" t="s">
        <v>585</v>
      </c>
      <c r="H115" t="s">
        <v>106</v>
      </c>
      <c r="I115" s="78">
        <v>16460</v>
      </c>
      <c r="J115" s="78">
        <v>6481</v>
      </c>
      <c r="K115" s="78">
        <v>0</v>
      </c>
      <c r="L115" s="78">
        <v>3429.6739090000001</v>
      </c>
      <c r="M115" s="79">
        <v>2.0000000000000001E-4</v>
      </c>
      <c r="N115" s="79">
        <v>1.06E-2</v>
      </c>
      <c r="O115" s="79">
        <v>1.6000000000000001E-3</v>
      </c>
    </row>
    <row r="116" spans="2:15">
      <c r="B116" t="s">
        <v>911</v>
      </c>
      <c r="C116" t="s">
        <v>912</v>
      </c>
      <c r="D116" t="s">
        <v>293</v>
      </c>
      <c r="E116" t="s">
        <v>577</v>
      </c>
      <c r="F116" t="s">
        <v>913</v>
      </c>
      <c r="G116" t="s">
        <v>585</v>
      </c>
      <c r="H116" t="s">
        <v>106</v>
      </c>
      <c r="I116" s="78">
        <v>27442</v>
      </c>
      <c r="J116" s="78">
        <v>4049</v>
      </c>
      <c r="K116" s="78">
        <v>0</v>
      </c>
      <c r="L116" s="78">
        <v>3572.2719547000002</v>
      </c>
      <c r="M116" s="79">
        <v>1.1000000000000001E-3</v>
      </c>
      <c r="N116" s="79">
        <v>1.0999999999999999E-2</v>
      </c>
      <c r="O116" s="79">
        <v>1.6000000000000001E-3</v>
      </c>
    </row>
    <row r="117" spans="2:15">
      <c r="B117" t="s">
        <v>914</v>
      </c>
      <c r="C117" t="s">
        <v>915</v>
      </c>
      <c r="D117" t="s">
        <v>873</v>
      </c>
      <c r="E117" t="s">
        <v>577</v>
      </c>
      <c r="F117" t="s">
        <v>916</v>
      </c>
      <c r="G117" t="s">
        <v>883</v>
      </c>
      <c r="H117" t="s">
        <v>106</v>
      </c>
      <c r="I117" s="78">
        <v>22600</v>
      </c>
      <c r="J117" s="78">
        <v>4999</v>
      </c>
      <c r="K117" s="78">
        <v>0</v>
      </c>
      <c r="L117" s="78">
        <v>3632.2234100000001</v>
      </c>
      <c r="M117" s="79">
        <v>0</v>
      </c>
      <c r="N117" s="79">
        <v>1.12E-2</v>
      </c>
      <c r="O117" s="79">
        <v>1.6999999999999999E-3</v>
      </c>
    </row>
    <row r="118" spans="2:15">
      <c r="B118" t="s">
        <v>917</v>
      </c>
      <c r="C118" t="s">
        <v>918</v>
      </c>
      <c r="D118" t="s">
        <v>293</v>
      </c>
      <c r="E118" t="s">
        <v>577</v>
      </c>
      <c r="F118" t="s">
        <v>919</v>
      </c>
      <c r="G118" t="s">
        <v>883</v>
      </c>
      <c r="H118" t="s">
        <v>106</v>
      </c>
      <c r="I118" s="78">
        <v>13960</v>
      </c>
      <c r="J118" s="78">
        <v>6985</v>
      </c>
      <c r="K118" s="78">
        <v>0</v>
      </c>
      <c r="L118" s="78">
        <v>3134.9657900000002</v>
      </c>
      <c r="M118" s="79">
        <v>0</v>
      </c>
      <c r="N118" s="79">
        <v>9.5999999999999992E-3</v>
      </c>
      <c r="O118" s="79">
        <v>1.4E-3</v>
      </c>
    </row>
    <row r="119" spans="2:15">
      <c r="B119" t="s">
        <v>920</v>
      </c>
      <c r="C119" t="s">
        <v>921</v>
      </c>
      <c r="D119" t="s">
        <v>873</v>
      </c>
      <c r="E119" t="s">
        <v>577</v>
      </c>
      <c r="F119" t="s">
        <v>922</v>
      </c>
      <c r="G119" t="s">
        <v>883</v>
      </c>
      <c r="H119" t="s">
        <v>106</v>
      </c>
      <c r="I119" s="78">
        <v>61826</v>
      </c>
      <c r="J119" s="78">
        <v>1874</v>
      </c>
      <c r="K119" s="78">
        <v>0</v>
      </c>
      <c r="L119" s="78">
        <v>3724.9608566000002</v>
      </c>
      <c r="M119" s="79">
        <v>0</v>
      </c>
      <c r="N119" s="79">
        <v>1.15E-2</v>
      </c>
      <c r="O119" s="79">
        <v>1.6999999999999999E-3</v>
      </c>
    </row>
    <row r="120" spans="2:15">
      <c r="B120" t="s">
        <v>923</v>
      </c>
      <c r="C120" t="s">
        <v>924</v>
      </c>
      <c r="D120" t="s">
        <v>123</v>
      </c>
      <c r="E120" t="s">
        <v>577</v>
      </c>
      <c r="F120" t="s">
        <v>925</v>
      </c>
      <c r="G120" t="s">
        <v>926</v>
      </c>
      <c r="H120" t="s">
        <v>110</v>
      </c>
      <c r="I120" s="78">
        <v>38509</v>
      </c>
      <c r="J120" s="78">
        <v>1100</v>
      </c>
      <c r="K120" s="78">
        <v>0</v>
      </c>
      <c r="L120" s="78">
        <v>1670.7168159</v>
      </c>
      <c r="M120" s="79">
        <v>8.0000000000000004E-4</v>
      </c>
      <c r="N120" s="79">
        <v>5.1000000000000004E-3</v>
      </c>
      <c r="O120" s="79">
        <v>8.0000000000000004E-4</v>
      </c>
    </row>
    <row r="121" spans="2:15">
      <c r="B121" t="s">
        <v>927</v>
      </c>
      <c r="C121" t="s">
        <v>928</v>
      </c>
      <c r="D121" t="s">
        <v>873</v>
      </c>
      <c r="E121" t="s">
        <v>577</v>
      </c>
      <c r="F121" t="s">
        <v>929</v>
      </c>
      <c r="G121" t="s">
        <v>930</v>
      </c>
      <c r="H121" t="s">
        <v>106</v>
      </c>
      <c r="I121" s="78">
        <v>11312</v>
      </c>
      <c r="J121" s="78">
        <v>23273</v>
      </c>
      <c r="K121" s="78">
        <v>0</v>
      </c>
      <c r="L121" s="78">
        <v>8463.9432584000006</v>
      </c>
      <c r="M121" s="79">
        <v>0</v>
      </c>
      <c r="N121" s="79">
        <v>2.5999999999999999E-2</v>
      </c>
      <c r="O121" s="79">
        <v>3.8999999999999998E-3</v>
      </c>
    </row>
    <row r="122" spans="2:15">
      <c r="B122" t="s">
        <v>931</v>
      </c>
      <c r="C122" t="s">
        <v>932</v>
      </c>
      <c r="D122" t="s">
        <v>293</v>
      </c>
      <c r="E122" t="s">
        <v>577</v>
      </c>
      <c r="F122" t="s">
        <v>933</v>
      </c>
      <c r="G122" t="s">
        <v>930</v>
      </c>
      <c r="H122" t="s">
        <v>106</v>
      </c>
      <c r="I122" s="78">
        <v>3560</v>
      </c>
      <c r="J122" s="78">
        <v>26562</v>
      </c>
      <c r="K122" s="78">
        <v>0</v>
      </c>
      <c r="L122" s="78">
        <v>3040.127148</v>
      </c>
      <c r="M122" s="79">
        <v>0</v>
      </c>
      <c r="N122" s="79">
        <v>9.4000000000000004E-3</v>
      </c>
      <c r="O122" s="79">
        <v>1.4E-3</v>
      </c>
    </row>
    <row r="123" spans="2:15">
      <c r="B123" t="s">
        <v>934</v>
      </c>
      <c r="C123" t="s">
        <v>935</v>
      </c>
      <c r="D123" t="s">
        <v>873</v>
      </c>
      <c r="E123" t="s">
        <v>577</v>
      </c>
      <c r="F123" t="s">
        <v>936</v>
      </c>
      <c r="G123" t="s">
        <v>607</v>
      </c>
      <c r="H123" t="s">
        <v>106</v>
      </c>
      <c r="I123" s="78">
        <v>9407</v>
      </c>
      <c r="J123" s="78">
        <v>27316</v>
      </c>
      <c r="K123" s="78">
        <v>0</v>
      </c>
      <c r="L123" s="78">
        <v>8261.3158258000003</v>
      </c>
      <c r="M123" s="79">
        <v>0</v>
      </c>
      <c r="N123" s="79">
        <v>2.5399999999999999E-2</v>
      </c>
      <c r="O123" s="79">
        <v>3.8E-3</v>
      </c>
    </row>
    <row r="124" spans="2:15">
      <c r="B124" t="s">
        <v>937</v>
      </c>
      <c r="C124" t="s">
        <v>938</v>
      </c>
      <c r="D124" t="s">
        <v>873</v>
      </c>
      <c r="E124" t="s">
        <v>577</v>
      </c>
      <c r="F124" t="s">
        <v>939</v>
      </c>
      <c r="G124" t="s">
        <v>940</v>
      </c>
      <c r="H124" t="s">
        <v>106</v>
      </c>
      <c r="I124" s="78">
        <v>11130</v>
      </c>
      <c r="J124" s="78">
        <v>22242</v>
      </c>
      <c r="K124" s="78">
        <v>0</v>
      </c>
      <c r="L124" s="78">
        <v>7958.8437389999999</v>
      </c>
      <c r="M124" s="79">
        <v>0</v>
      </c>
      <c r="N124" s="79">
        <v>2.4500000000000001E-2</v>
      </c>
      <c r="O124" s="79">
        <v>3.5999999999999999E-3</v>
      </c>
    </row>
    <row r="125" spans="2:15">
      <c r="B125" t="s">
        <v>941</v>
      </c>
      <c r="C125" t="s">
        <v>942</v>
      </c>
      <c r="D125" t="s">
        <v>943</v>
      </c>
      <c r="E125" t="s">
        <v>577</v>
      </c>
      <c r="F125" t="s">
        <v>944</v>
      </c>
      <c r="G125" t="s">
        <v>550</v>
      </c>
      <c r="H125" t="s">
        <v>113</v>
      </c>
      <c r="I125" s="78">
        <v>184900</v>
      </c>
      <c r="J125" s="78">
        <v>721.2</v>
      </c>
      <c r="K125" s="78">
        <v>0</v>
      </c>
      <c r="L125" s="78">
        <v>5856.5933797199996</v>
      </c>
      <c r="M125" s="79">
        <v>0.1147</v>
      </c>
      <c r="N125" s="79">
        <v>1.7999999999999999E-2</v>
      </c>
      <c r="O125" s="79">
        <v>2.7000000000000001E-3</v>
      </c>
    </row>
    <row r="126" spans="2:15">
      <c r="B126" t="s">
        <v>241</v>
      </c>
      <c r="E126" s="16"/>
      <c r="F126" s="16"/>
      <c r="G126" s="16"/>
    </row>
    <row r="127" spans="2:15">
      <c r="B127" t="s">
        <v>297</v>
      </c>
      <c r="E127" s="16"/>
      <c r="F127" s="16"/>
      <c r="G127" s="16"/>
    </row>
    <row r="128" spans="2:15">
      <c r="B128" t="s">
        <v>298</v>
      </c>
      <c r="E128" s="16"/>
      <c r="F128" s="16"/>
      <c r="G128" s="16"/>
    </row>
    <row r="129" spans="2:7">
      <c r="B129" t="s">
        <v>299</v>
      </c>
      <c r="E129" s="16"/>
      <c r="F129" s="16"/>
      <c r="G129" s="16"/>
    </row>
    <row r="130" spans="2:7">
      <c r="B130" t="s">
        <v>300</v>
      </c>
      <c r="E130" s="16"/>
      <c r="F130" s="16"/>
      <c r="G130" s="16"/>
    </row>
    <row r="131" spans="2:7">
      <c r="E131" s="16"/>
      <c r="F131" s="16"/>
      <c r="G131" s="16"/>
    </row>
    <row r="132" spans="2:7">
      <c r="E132" s="16"/>
      <c r="F132" s="16"/>
      <c r="G132" s="16"/>
    </row>
    <row r="133" spans="2:7">
      <c r="E133" s="16"/>
      <c r="F133" s="16"/>
      <c r="G133" s="16"/>
    </row>
    <row r="134" spans="2:7">
      <c r="E134" s="16"/>
      <c r="F134" s="16"/>
      <c r="G134" s="16"/>
    </row>
    <row r="135" spans="2:7">
      <c r="E135" s="16"/>
      <c r="F135" s="16"/>
      <c r="G135" s="16"/>
    </row>
    <row r="136" spans="2:7">
      <c r="E136" s="16"/>
      <c r="F136" s="16"/>
      <c r="G136" s="16"/>
    </row>
    <row r="137" spans="2:7">
      <c r="E137" s="16"/>
      <c r="F137" s="16"/>
      <c r="G137" s="16"/>
    </row>
    <row r="138" spans="2:7">
      <c r="E138" s="16"/>
      <c r="F138" s="16"/>
      <c r="G138" s="16"/>
    </row>
    <row r="139" spans="2:7">
      <c r="E139" s="16"/>
      <c r="F139" s="16"/>
      <c r="G139" s="16"/>
    </row>
    <row r="140" spans="2:7">
      <c r="E140" s="16"/>
      <c r="F140" s="16"/>
      <c r="G140" s="16"/>
    </row>
    <row r="141" spans="2:7">
      <c r="E141" s="16"/>
      <c r="F141" s="16"/>
      <c r="G141" s="16"/>
    </row>
    <row r="142" spans="2:7">
      <c r="E142" s="16"/>
      <c r="F142" s="16"/>
      <c r="G142" s="16"/>
    </row>
    <row r="143" spans="2:7">
      <c r="E143" s="16"/>
      <c r="F143" s="16"/>
      <c r="G143" s="16"/>
    </row>
    <row r="144" spans="2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1473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5" spans="2:63">
      <c r="B5" s="75" t="s">
        <v>200</v>
      </c>
      <c r="C5" t="s">
        <v>201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6">
        <v>20264525</v>
      </c>
      <c r="I11" s="7"/>
      <c r="J11" s="76">
        <v>125.11121060000001</v>
      </c>
      <c r="K11" s="76">
        <v>617171.8939249448</v>
      </c>
      <c r="L11" s="7"/>
      <c r="M11" s="77">
        <v>1</v>
      </c>
      <c r="N11" s="77">
        <v>0.28079999999999999</v>
      </c>
      <c r="O11" s="35"/>
      <c r="BH11" s="16"/>
      <c r="BI11" s="19"/>
      <c r="BK11" s="16"/>
    </row>
    <row r="12" spans="2:63">
      <c r="B12" s="80" t="s">
        <v>204</v>
      </c>
      <c r="D12" s="16"/>
      <c r="E12" s="16"/>
      <c r="F12" s="16"/>
      <c r="G12" s="16"/>
      <c r="H12" s="82">
        <v>17931470</v>
      </c>
      <c r="J12" s="82">
        <v>0</v>
      </c>
      <c r="K12" s="82">
        <v>293558.5859072</v>
      </c>
      <c r="M12" s="81">
        <v>0.47570000000000001</v>
      </c>
      <c r="N12" s="81">
        <v>0.1336</v>
      </c>
    </row>
    <row r="13" spans="2:63">
      <c r="B13" s="80" t="s">
        <v>945</v>
      </c>
      <c r="D13" s="16"/>
      <c r="E13" s="16"/>
      <c r="F13" s="16"/>
      <c r="G13" s="16"/>
      <c r="H13" s="82">
        <v>3366500</v>
      </c>
      <c r="J13" s="82">
        <v>0</v>
      </c>
      <c r="K13" s="82">
        <v>4612.1049999999996</v>
      </c>
      <c r="M13" s="81">
        <v>7.4999999999999997E-3</v>
      </c>
      <c r="N13" s="81">
        <v>2.0999999999999999E-3</v>
      </c>
    </row>
    <row r="14" spans="2:63">
      <c r="B14" t="s">
        <v>946</v>
      </c>
      <c r="C14" t="s">
        <v>947</v>
      </c>
      <c r="D14" t="s">
        <v>100</v>
      </c>
      <c r="E14" t="s">
        <v>948</v>
      </c>
      <c r="F14" t="s">
        <v>949</v>
      </c>
      <c r="G14" t="s">
        <v>102</v>
      </c>
      <c r="H14" s="78">
        <v>3366500</v>
      </c>
      <c r="I14" s="78">
        <v>137</v>
      </c>
      <c r="J14" s="78">
        <v>0</v>
      </c>
      <c r="K14" s="78">
        <v>4612.1049999999996</v>
      </c>
      <c r="L14" s="79">
        <v>5.5999999999999999E-3</v>
      </c>
      <c r="M14" s="79">
        <v>7.4999999999999997E-3</v>
      </c>
      <c r="N14" s="79">
        <v>2.0999999999999999E-3</v>
      </c>
    </row>
    <row r="15" spans="2:63">
      <c r="B15" s="80" t="s">
        <v>950</v>
      </c>
      <c r="D15" s="16"/>
      <c r="E15" s="16"/>
      <c r="F15" s="16"/>
      <c r="G15" s="16"/>
      <c r="H15" s="82">
        <v>3765595</v>
      </c>
      <c r="J15" s="82">
        <v>0</v>
      </c>
      <c r="K15" s="82">
        <v>210313.95512999999</v>
      </c>
      <c r="M15" s="81">
        <v>0.34079999999999999</v>
      </c>
      <c r="N15" s="81">
        <v>9.5699999999999993E-2</v>
      </c>
    </row>
    <row r="16" spans="2:63">
      <c r="B16" t="s">
        <v>951</v>
      </c>
      <c r="C16" t="s">
        <v>952</v>
      </c>
      <c r="D16" t="s">
        <v>100</v>
      </c>
      <c r="E16" t="s">
        <v>948</v>
      </c>
      <c r="F16" t="s">
        <v>949</v>
      </c>
      <c r="G16" t="s">
        <v>102</v>
      </c>
      <c r="H16" s="78">
        <v>928773</v>
      </c>
      <c r="I16" s="78">
        <v>2055</v>
      </c>
      <c r="J16" s="78">
        <v>0</v>
      </c>
      <c r="K16" s="78">
        <v>19086.28515</v>
      </c>
      <c r="L16" s="79">
        <v>3.2599999999999997E-2</v>
      </c>
      <c r="M16" s="79">
        <v>3.09E-2</v>
      </c>
      <c r="N16" s="79">
        <v>8.6999999999999994E-3</v>
      </c>
    </row>
    <row r="17" spans="2:14">
      <c r="B17" t="s">
        <v>953</v>
      </c>
      <c r="C17" t="s">
        <v>954</v>
      </c>
      <c r="D17" t="s">
        <v>100</v>
      </c>
      <c r="E17" t="s">
        <v>948</v>
      </c>
      <c r="F17" t="s">
        <v>949</v>
      </c>
      <c r="G17" t="s">
        <v>102</v>
      </c>
      <c r="H17" s="78">
        <v>270903</v>
      </c>
      <c r="I17" s="78">
        <v>3066</v>
      </c>
      <c r="J17" s="78">
        <v>0</v>
      </c>
      <c r="K17" s="78">
        <v>8305.8859799999991</v>
      </c>
      <c r="L17" s="79">
        <v>6.1000000000000004E-3</v>
      </c>
      <c r="M17" s="79">
        <v>1.35E-2</v>
      </c>
      <c r="N17" s="79">
        <v>3.8E-3</v>
      </c>
    </row>
    <row r="18" spans="2:14">
      <c r="B18" t="s">
        <v>955</v>
      </c>
      <c r="C18" t="s">
        <v>956</v>
      </c>
      <c r="D18" t="s">
        <v>100</v>
      </c>
      <c r="E18" t="s">
        <v>948</v>
      </c>
      <c r="F18" t="s">
        <v>949</v>
      </c>
      <c r="G18" t="s">
        <v>102</v>
      </c>
      <c r="H18" s="78">
        <v>63420</v>
      </c>
      <c r="I18" s="78">
        <v>11210</v>
      </c>
      <c r="J18" s="78">
        <v>0</v>
      </c>
      <c r="K18" s="78">
        <v>7109.3819999999996</v>
      </c>
      <c r="L18" s="79">
        <v>8.6E-3</v>
      </c>
      <c r="M18" s="79">
        <v>1.15E-2</v>
      </c>
      <c r="N18" s="79">
        <v>3.2000000000000002E-3</v>
      </c>
    </row>
    <row r="19" spans="2:14">
      <c r="B19" t="s">
        <v>957</v>
      </c>
      <c r="C19" t="s">
        <v>958</v>
      </c>
      <c r="D19" t="s">
        <v>100</v>
      </c>
      <c r="E19" t="s">
        <v>948</v>
      </c>
      <c r="F19" t="s">
        <v>949</v>
      </c>
      <c r="G19" t="s">
        <v>102</v>
      </c>
      <c r="H19" s="78">
        <v>227740</v>
      </c>
      <c r="I19" s="78">
        <v>2673</v>
      </c>
      <c r="J19" s="78">
        <v>0</v>
      </c>
      <c r="K19" s="78">
        <v>6087.4902000000002</v>
      </c>
      <c r="L19" s="79">
        <v>1.67E-2</v>
      </c>
      <c r="M19" s="79">
        <v>9.9000000000000008E-3</v>
      </c>
      <c r="N19" s="79">
        <v>2.8E-3</v>
      </c>
    </row>
    <row r="20" spans="2:14">
      <c r="B20" t="s">
        <v>959</v>
      </c>
      <c r="C20" t="s">
        <v>960</v>
      </c>
      <c r="D20" t="s">
        <v>100</v>
      </c>
      <c r="E20" t="s">
        <v>961</v>
      </c>
      <c r="F20" t="s">
        <v>949</v>
      </c>
      <c r="G20" t="s">
        <v>102</v>
      </c>
      <c r="H20" s="78">
        <v>177200</v>
      </c>
      <c r="I20" s="78">
        <v>4911</v>
      </c>
      <c r="J20" s="78">
        <v>0</v>
      </c>
      <c r="K20" s="78">
        <v>8702.2919999999995</v>
      </c>
      <c r="L20" s="79">
        <v>5.1999999999999998E-3</v>
      </c>
      <c r="M20" s="79">
        <v>1.41E-2</v>
      </c>
      <c r="N20" s="79">
        <v>4.0000000000000001E-3</v>
      </c>
    </row>
    <row r="21" spans="2:14">
      <c r="B21" t="s">
        <v>962</v>
      </c>
      <c r="C21" t="s">
        <v>963</v>
      </c>
      <c r="D21" t="s">
        <v>100</v>
      </c>
      <c r="E21" t="s">
        <v>961</v>
      </c>
      <c r="F21" t="s">
        <v>949</v>
      </c>
      <c r="G21" t="s">
        <v>102</v>
      </c>
      <c r="H21" s="78">
        <v>94460</v>
      </c>
      <c r="I21" s="78">
        <v>4905</v>
      </c>
      <c r="J21" s="78">
        <v>0</v>
      </c>
      <c r="K21" s="78">
        <v>4633.2629999999999</v>
      </c>
      <c r="L21" s="79">
        <v>1.47E-2</v>
      </c>
      <c r="M21" s="79">
        <v>7.4999999999999997E-3</v>
      </c>
      <c r="N21" s="79">
        <v>2.0999999999999999E-3</v>
      </c>
    </row>
    <row r="22" spans="2:14">
      <c r="B22" t="s">
        <v>964</v>
      </c>
      <c r="C22" t="s">
        <v>965</v>
      </c>
      <c r="D22" t="s">
        <v>100</v>
      </c>
      <c r="E22" t="s">
        <v>961</v>
      </c>
      <c r="F22" t="s">
        <v>949</v>
      </c>
      <c r="G22" t="s">
        <v>102</v>
      </c>
      <c r="H22" s="78">
        <v>75270</v>
      </c>
      <c r="I22" s="78">
        <v>5004</v>
      </c>
      <c r="J22" s="78">
        <v>0</v>
      </c>
      <c r="K22" s="78">
        <v>3766.5108</v>
      </c>
      <c r="L22" s="79">
        <v>3.0999999999999999E-3</v>
      </c>
      <c r="M22" s="79">
        <v>6.1000000000000004E-3</v>
      </c>
      <c r="N22" s="79">
        <v>1.6999999999999999E-3</v>
      </c>
    </row>
    <row r="23" spans="2:14">
      <c r="B23" t="s">
        <v>966</v>
      </c>
      <c r="C23" t="s">
        <v>967</v>
      </c>
      <c r="D23" t="s">
        <v>100</v>
      </c>
      <c r="E23" t="s">
        <v>961</v>
      </c>
      <c r="F23" t="s">
        <v>949</v>
      </c>
      <c r="G23" t="s">
        <v>102</v>
      </c>
      <c r="H23" s="78">
        <v>216700</v>
      </c>
      <c r="I23" s="78">
        <v>5438</v>
      </c>
      <c r="J23" s="78">
        <v>0</v>
      </c>
      <c r="K23" s="78">
        <v>11784.146000000001</v>
      </c>
      <c r="L23" s="79">
        <v>8.2199999999999995E-2</v>
      </c>
      <c r="M23" s="79">
        <v>1.9099999999999999E-2</v>
      </c>
      <c r="N23" s="79">
        <v>5.4000000000000003E-3</v>
      </c>
    </row>
    <row r="24" spans="2:14">
      <c r="B24" t="s">
        <v>968</v>
      </c>
      <c r="C24" t="s">
        <v>969</v>
      </c>
      <c r="D24" t="s">
        <v>100</v>
      </c>
      <c r="E24" t="s">
        <v>961</v>
      </c>
      <c r="F24" t="s">
        <v>949</v>
      </c>
      <c r="G24" t="s">
        <v>102</v>
      </c>
      <c r="H24" s="78">
        <v>190800</v>
      </c>
      <c r="I24" s="78">
        <v>6131</v>
      </c>
      <c r="J24" s="78">
        <v>0</v>
      </c>
      <c r="K24" s="78">
        <v>11697.948</v>
      </c>
      <c r="L24" s="79">
        <v>5.0700000000000002E-2</v>
      </c>
      <c r="M24" s="79">
        <v>1.9E-2</v>
      </c>
      <c r="N24" s="79">
        <v>5.3E-3</v>
      </c>
    </row>
    <row r="25" spans="2:14">
      <c r="B25" t="s">
        <v>970</v>
      </c>
      <c r="C25" t="s">
        <v>971</v>
      </c>
      <c r="D25" t="s">
        <v>100</v>
      </c>
      <c r="E25" t="s">
        <v>961</v>
      </c>
      <c r="F25" t="s">
        <v>949</v>
      </c>
      <c r="G25" t="s">
        <v>102</v>
      </c>
      <c r="H25" s="78">
        <v>215000</v>
      </c>
      <c r="I25" s="78">
        <v>2442</v>
      </c>
      <c r="J25" s="78">
        <v>0</v>
      </c>
      <c r="K25" s="78">
        <v>5250.3</v>
      </c>
      <c r="L25" s="79">
        <v>1.0800000000000001E-2</v>
      </c>
      <c r="M25" s="79">
        <v>8.5000000000000006E-3</v>
      </c>
      <c r="N25" s="79">
        <v>2.3999999999999998E-3</v>
      </c>
    </row>
    <row r="26" spans="2:14">
      <c r="B26" t="s">
        <v>972</v>
      </c>
      <c r="C26" t="s">
        <v>973</v>
      </c>
      <c r="D26" t="s">
        <v>100</v>
      </c>
      <c r="E26" t="s">
        <v>974</v>
      </c>
      <c r="F26" t="s">
        <v>949</v>
      </c>
      <c r="G26" t="s">
        <v>102</v>
      </c>
      <c r="H26" s="78">
        <v>22168</v>
      </c>
      <c r="I26" s="78">
        <v>10550</v>
      </c>
      <c r="J26" s="78">
        <v>0</v>
      </c>
      <c r="K26" s="78">
        <v>2338.7240000000002</v>
      </c>
      <c r="L26" s="79">
        <v>7.6E-3</v>
      </c>
      <c r="M26" s="79">
        <v>3.8E-3</v>
      </c>
      <c r="N26" s="79">
        <v>1.1000000000000001E-3</v>
      </c>
    </row>
    <row r="27" spans="2:14">
      <c r="B27" t="s">
        <v>975</v>
      </c>
      <c r="C27" t="s">
        <v>976</v>
      </c>
      <c r="D27" t="s">
        <v>100</v>
      </c>
      <c r="E27" t="s">
        <v>974</v>
      </c>
      <c r="F27" t="s">
        <v>949</v>
      </c>
      <c r="G27" t="s">
        <v>102</v>
      </c>
      <c r="H27" s="78">
        <v>190800</v>
      </c>
      <c r="I27" s="78">
        <v>4996</v>
      </c>
      <c r="J27" s="78">
        <v>0</v>
      </c>
      <c r="K27" s="78">
        <v>9532.3680000000004</v>
      </c>
      <c r="L27" s="79">
        <v>6.1000000000000004E-3</v>
      </c>
      <c r="M27" s="79">
        <v>1.54E-2</v>
      </c>
      <c r="N27" s="79">
        <v>4.3E-3</v>
      </c>
    </row>
    <row r="28" spans="2:14">
      <c r="B28" t="s">
        <v>977</v>
      </c>
      <c r="C28" t="s">
        <v>978</v>
      </c>
      <c r="D28" t="s">
        <v>100</v>
      </c>
      <c r="E28" t="s">
        <v>974</v>
      </c>
      <c r="F28" t="s">
        <v>949</v>
      </c>
      <c r="G28" t="s">
        <v>102</v>
      </c>
      <c r="H28" s="78">
        <v>224360</v>
      </c>
      <c r="I28" s="78">
        <v>4346</v>
      </c>
      <c r="J28" s="78">
        <v>0</v>
      </c>
      <c r="K28" s="78">
        <v>9750.6856000000007</v>
      </c>
      <c r="L28" s="79">
        <v>1.8E-3</v>
      </c>
      <c r="M28" s="79">
        <v>1.5800000000000002E-2</v>
      </c>
      <c r="N28" s="79">
        <v>4.4000000000000003E-3</v>
      </c>
    </row>
    <row r="29" spans="2:14">
      <c r="B29" t="s">
        <v>979</v>
      </c>
      <c r="C29" t="s">
        <v>980</v>
      </c>
      <c r="D29" t="s">
        <v>100</v>
      </c>
      <c r="E29" t="s">
        <v>974</v>
      </c>
      <c r="F29" t="s">
        <v>949</v>
      </c>
      <c r="G29" t="s">
        <v>102</v>
      </c>
      <c r="H29" s="78">
        <v>23425</v>
      </c>
      <c r="I29" s="78">
        <v>11550</v>
      </c>
      <c r="J29" s="78">
        <v>0</v>
      </c>
      <c r="K29" s="78">
        <v>2705.5875000000001</v>
      </c>
      <c r="L29" s="79">
        <v>2.0000000000000001E-4</v>
      </c>
      <c r="M29" s="79">
        <v>4.4000000000000003E-3</v>
      </c>
      <c r="N29" s="79">
        <v>1.1999999999999999E-3</v>
      </c>
    </row>
    <row r="30" spans="2:14">
      <c r="B30" t="s">
        <v>981</v>
      </c>
      <c r="C30" t="s">
        <v>982</v>
      </c>
      <c r="D30" t="s">
        <v>100</v>
      </c>
      <c r="E30" t="s">
        <v>974</v>
      </c>
      <c r="F30" t="s">
        <v>949</v>
      </c>
      <c r="G30" t="s">
        <v>102</v>
      </c>
      <c r="H30" s="78">
        <v>8276</v>
      </c>
      <c r="I30" s="78">
        <v>43690</v>
      </c>
      <c r="J30" s="78">
        <v>0</v>
      </c>
      <c r="K30" s="78">
        <v>3615.7844</v>
      </c>
      <c r="L30" s="79">
        <v>2.9999999999999997E-4</v>
      </c>
      <c r="M30" s="79">
        <v>5.8999999999999999E-3</v>
      </c>
      <c r="N30" s="79">
        <v>1.6000000000000001E-3</v>
      </c>
    </row>
    <row r="31" spans="2:14">
      <c r="B31" t="s">
        <v>983</v>
      </c>
      <c r="C31" t="s">
        <v>984</v>
      </c>
      <c r="D31" t="s">
        <v>100</v>
      </c>
      <c r="E31" t="s">
        <v>985</v>
      </c>
      <c r="F31" t="s">
        <v>949</v>
      </c>
      <c r="G31" t="s">
        <v>102</v>
      </c>
      <c r="H31" s="78">
        <v>346215</v>
      </c>
      <c r="I31" s="78">
        <v>3839</v>
      </c>
      <c r="J31" s="78">
        <v>0</v>
      </c>
      <c r="K31" s="78">
        <v>13291.19385</v>
      </c>
      <c r="L31" s="79">
        <v>1.01E-2</v>
      </c>
      <c r="M31" s="79">
        <v>2.1499999999999998E-2</v>
      </c>
      <c r="N31" s="79">
        <v>6.0000000000000001E-3</v>
      </c>
    </row>
    <row r="32" spans="2:14">
      <c r="B32" t="s">
        <v>986</v>
      </c>
      <c r="C32" t="s">
        <v>987</v>
      </c>
      <c r="D32" t="s">
        <v>100</v>
      </c>
      <c r="E32" t="s">
        <v>985</v>
      </c>
      <c r="F32" t="s">
        <v>949</v>
      </c>
      <c r="G32" t="s">
        <v>102</v>
      </c>
      <c r="H32" s="78">
        <v>25841</v>
      </c>
      <c r="I32" s="78">
        <v>7408</v>
      </c>
      <c r="J32" s="78">
        <v>0</v>
      </c>
      <c r="K32" s="78">
        <v>1914.3012799999999</v>
      </c>
      <c r="L32" s="79">
        <v>3.5000000000000001E-3</v>
      </c>
      <c r="M32" s="79">
        <v>3.0999999999999999E-3</v>
      </c>
      <c r="N32" s="79">
        <v>8.9999999999999998E-4</v>
      </c>
    </row>
    <row r="33" spans="2:14">
      <c r="B33" t="s">
        <v>988</v>
      </c>
      <c r="C33" t="s">
        <v>989</v>
      </c>
      <c r="D33" t="s">
        <v>100</v>
      </c>
      <c r="E33" t="s">
        <v>985</v>
      </c>
      <c r="F33" t="s">
        <v>949</v>
      </c>
      <c r="G33" t="s">
        <v>102</v>
      </c>
      <c r="H33" s="78">
        <v>5161</v>
      </c>
      <c r="I33" s="78">
        <v>34530</v>
      </c>
      <c r="J33" s="78">
        <v>0</v>
      </c>
      <c r="K33" s="78">
        <v>1782.0933</v>
      </c>
      <c r="L33" s="79">
        <v>2.8999999999999998E-3</v>
      </c>
      <c r="M33" s="79">
        <v>2.8999999999999998E-3</v>
      </c>
      <c r="N33" s="79">
        <v>8.0000000000000004E-4</v>
      </c>
    </row>
    <row r="34" spans="2:14">
      <c r="B34" t="s">
        <v>990</v>
      </c>
      <c r="C34" t="s">
        <v>991</v>
      </c>
      <c r="D34" t="s">
        <v>100</v>
      </c>
      <c r="E34" t="s">
        <v>985</v>
      </c>
      <c r="F34" t="s">
        <v>949</v>
      </c>
      <c r="G34" t="s">
        <v>102</v>
      </c>
      <c r="H34" s="78">
        <v>224775</v>
      </c>
      <c r="I34" s="78">
        <v>11450</v>
      </c>
      <c r="J34" s="78">
        <v>0</v>
      </c>
      <c r="K34" s="78">
        <v>25736.737499999999</v>
      </c>
      <c r="L34" s="79">
        <v>3.4299999999999997E-2</v>
      </c>
      <c r="M34" s="79">
        <v>4.1700000000000001E-2</v>
      </c>
      <c r="N34" s="79">
        <v>1.17E-2</v>
      </c>
    </row>
    <row r="35" spans="2:14">
      <c r="B35" t="s">
        <v>992</v>
      </c>
      <c r="C35" t="s">
        <v>993</v>
      </c>
      <c r="D35" t="s">
        <v>100</v>
      </c>
      <c r="E35" t="s">
        <v>985</v>
      </c>
      <c r="F35" t="s">
        <v>949</v>
      </c>
      <c r="G35" t="s">
        <v>102</v>
      </c>
      <c r="H35" s="78">
        <v>52610</v>
      </c>
      <c r="I35" s="78">
        <v>39470</v>
      </c>
      <c r="J35" s="78">
        <v>0</v>
      </c>
      <c r="K35" s="78">
        <v>20765.167000000001</v>
      </c>
      <c r="L35" s="79">
        <v>3.8999999999999998E-3</v>
      </c>
      <c r="M35" s="79">
        <v>3.3599999999999998E-2</v>
      </c>
      <c r="N35" s="79">
        <v>9.4000000000000004E-3</v>
      </c>
    </row>
    <row r="36" spans="2:14">
      <c r="B36" t="s">
        <v>994</v>
      </c>
      <c r="C36" t="s">
        <v>995</v>
      </c>
      <c r="D36" t="s">
        <v>100</v>
      </c>
      <c r="E36" t="s">
        <v>985</v>
      </c>
      <c r="F36" t="s">
        <v>949</v>
      </c>
      <c r="G36" t="s">
        <v>102</v>
      </c>
      <c r="H36" s="78">
        <v>27229</v>
      </c>
      <c r="I36" s="78">
        <v>6183</v>
      </c>
      <c r="J36" s="78">
        <v>0</v>
      </c>
      <c r="K36" s="78">
        <v>1683.56907</v>
      </c>
      <c r="L36" s="79">
        <v>2E-3</v>
      </c>
      <c r="M36" s="79">
        <v>2.7000000000000001E-3</v>
      </c>
      <c r="N36" s="79">
        <v>8.0000000000000004E-4</v>
      </c>
    </row>
    <row r="37" spans="2:14">
      <c r="B37" t="s">
        <v>996</v>
      </c>
      <c r="C37" t="s">
        <v>997</v>
      </c>
      <c r="D37" t="s">
        <v>100</v>
      </c>
      <c r="E37" t="s">
        <v>985</v>
      </c>
      <c r="F37" t="s">
        <v>949</v>
      </c>
      <c r="G37" t="s">
        <v>102</v>
      </c>
      <c r="H37" s="78">
        <v>38350</v>
      </c>
      <c r="I37" s="78">
        <v>12840</v>
      </c>
      <c r="J37" s="78">
        <v>0</v>
      </c>
      <c r="K37" s="78">
        <v>4924.1400000000003</v>
      </c>
      <c r="L37" s="79">
        <v>8.0000000000000004E-4</v>
      </c>
      <c r="M37" s="79">
        <v>8.0000000000000002E-3</v>
      </c>
      <c r="N37" s="79">
        <v>2.2000000000000001E-3</v>
      </c>
    </row>
    <row r="38" spans="2:14">
      <c r="B38" t="s">
        <v>998</v>
      </c>
      <c r="C38" t="s">
        <v>999</v>
      </c>
      <c r="D38" t="s">
        <v>100</v>
      </c>
      <c r="E38" t="s">
        <v>985</v>
      </c>
      <c r="F38" t="s">
        <v>949</v>
      </c>
      <c r="G38" t="s">
        <v>102</v>
      </c>
      <c r="H38" s="78">
        <v>45600</v>
      </c>
      <c r="I38" s="78">
        <v>19220</v>
      </c>
      <c r="J38" s="78">
        <v>0</v>
      </c>
      <c r="K38" s="78">
        <v>8764.32</v>
      </c>
      <c r="L38" s="79">
        <v>5.3E-3</v>
      </c>
      <c r="M38" s="79">
        <v>1.4200000000000001E-2</v>
      </c>
      <c r="N38" s="79">
        <v>4.0000000000000001E-3</v>
      </c>
    </row>
    <row r="39" spans="2:14">
      <c r="B39" t="s">
        <v>1000</v>
      </c>
      <c r="C39" t="s">
        <v>1001</v>
      </c>
      <c r="D39" t="s">
        <v>100</v>
      </c>
      <c r="E39" t="s">
        <v>985</v>
      </c>
      <c r="F39" t="s">
        <v>949</v>
      </c>
      <c r="G39" t="s">
        <v>102</v>
      </c>
      <c r="H39" s="78">
        <v>22700</v>
      </c>
      <c r="I39" s="78">
        <v>12100</v>
      </c>
      <c r="J39" s="78">
        <v>0</v>
      </c>
      <c r="K39" s="78">
        <v>2746.7</v>
      </c>
      <c r="L39" s="79">
        <v>5.9999999999999995E-4</v>
      </c>
      <c r="M39" s="79">
        <v>4.4999999999999997E-3</v>
      </c>
      <c r="N39" s="79">
        <v>1.1999999999999999E-3</v>
      </c>
    </row>
    <row r="40" spans="2:14">
      <c r="B40" t="s">
        <v>1002</v>
      </c>
      <c r="C40" t="s">
        <v>1003</v>
      </c>
      <c r="D40" t="s">
        <v>100</v>
      </c>
      <c r="E40" t="s">
        <v>985</v>
      </c>
      <c r="F40" t="s">
        <v>949</v>
      </c>
      <c r="G40" t="s">
        <v>102</v>
      </c>
      <c r="H40" s="78">
        <v>39598</v>
      </c>
      <c r="I40" s="78">
        <v>29130</v>
      </c>
      <c r="J40" s="78">
        <v>0</v>
      </c>
      <c r="K40" s="78">
        <v>11534.8974</v>
      </c>
      <c r="L40" s="79">
        <v>1.2800000000000001E-2</v>
      </c>
      <c r="M40" s="79">
        <v>1.8700000000000001E-2</v>
      </c>
      <c r="N40" s="79">
        <v>5.1999999999999998E-3</v>
      </c>
    </row>
    <row r="41" spans="2:14">
      <c r="B41" t="s">
        <v>1004</v>
      </c>
      <c r="C41" t="s">
        <v>1005</v>
      </c>
      <c r="D41" t="s">
        <v>100</v>
      </c>
      <c r="E41" t="s">
        <v>985</v>
      </c>
      <c r="F41" t="s">
        <v>949</v>
      </c>
      <c r="G41" t="s">
        <v>102</v>
      </c>
      <c r="H41" s="78">
        <v>8221</v>
      </c>
      <c r="I41" s="78">
        <v>34110</v>
      </c>
      <c r="J41" s="78">
        <v>0</v>
      </c>
      <c r="K41" s="78">
        <v>2804.1831000000002</v>
      </c>
      <c r="L41" s="79">
        <v>3.5000000000000001E-3</v>
      </c>
      <c r="M41" s="79">
        <v>4.4999999999999997E-3</v>
      </c>
      <c r="N41" s="79">
        <v>1.2999999999999999E-3</v>
      </c>
    </row>
    <row r="42" spans="2:14">
      <c r="B42" s="80" t="s">
        <v>1006</v>
      </c>
      <c r="D42" s="16"/>
      <c r="E42" s="16"/>
      <c r="F42" s="16"/>
      <c r="G42" s="16"/>
      <c r="H42" s="82">
        <v>10207681</v>
      </c>
      <c r="J42" s="82">
        <v>0</v>
      </c>
      <c r="K42" s="82">
        <v>58292.268550100001</v>
      </c>
      <c r="M42" s="81">
        <v>9.4500000000000001E-2</v>
      </c>
      <c r="N42" s="81">
        <v>2.6499999999999999E-2</v>
      </c>
    </row>
    <row r="43" spans="2:14">
      <c r="B43" t="s">
        <v>1007</v>
      </c>
      <c r="C43" t="s">
        <v>1008</v>
      </c>
      <c r="D43" t="s">
        <v>100</v>
      </c>
      <c r="E43" t="s">
        <v>974</v>
      </c>
      <c r="F43" t="s">
        <v>1009</v>
      </c>
      <c r="G43" t="s">
        <v>102</v>
      </c>
      <c r="H43" s="78">
        <v>1333436</v>
      </c>
      <c r="I43" s="78">
        <v>378.45</v>
      </c>
      <c r="J43" s="78">
        <v>0</v>
      </c>
      <c r="K43" s="78">
        <v>5046.3885419999997</v>
      </c>
      <c r="L43" s="79">
        <v>6.0000000000000001E-3</v>
      </c>
      <c r="M43" s="79">
        <v>8.2000000000000007E-3</v>
      </c>
      <c r="N43" s="79">
        <v>2.3E-3</v>
      </c>
    </row>
    <row r="44" spans="2:14">
      <c r="B44" t="s">
        <v>1010</v>
      </c>
      <c r="C44" t="s">
        <v>1011</v>
      </c>
      <c r="D44" t="s">
        <v>100</v>
      </c>
      <c r="E44" t="s">
        <v>974</v>
      </c>
      <c r="F44" t="s">
        <v>1009</v>
      </c>
      <c r="G44" t="s">
        <v>102</v>
      </c>
      <c r="H44" s="78">
        <v>4154400</v>
      </c>
      <c r="I44" s="78">
        <v>353.83</v>
      </c>
      <c r="J44" s="78">
        <v>0</v>
      </c>
      <c r="K44" s="78">
        <v>14699.51352</v>
      </c>
      <c r="L44" s="79">
        <v>1.78E-2</v>
      </c>
      <c r="M44" s="79">
        <v>2.3800000000000002E-2</v>
      </c>
      <c r="N44" s="79">
        <v>6.7000000000000002E-3</v>
      </c>
    </row>
    <row r="45" spans="2:14">
      <c r="B45" t="s">
        <v>1012</v>
      </c>
      <c r="C45" t="s">
        <v>1013</v>
      </c>
      <c r="D45" t="s">
        <v>100</v>
      </c>
      <c r="E45" t="s">
        <v>974</v>
      </c>
      <c r="F45" t="s">
        <v>1009</v>
      </c>
      <c r="G45" t="s">
        <v>102</v>
      </c>
      <c r="H45" s="78">
        <v>4011499</v>
      </c>
      <c r="I45" s="78">
        <v>331.13</v>
      </c>
      <c r="J45" s="78">
        <v>0</v>
      </c>
      <c r="K45" s="78">
        <v>13283.276638699999</v>
      </c>
      <c r="L45" s="79">
        <v>0.10920000000000001</v>
      </c>
      <c r="M45" s="79">
        <v>2.1499999999999998E-2</v>
      </c>
      <c r="N45" s="79">
        <v>6.0000000000000001E-3</v>
      </c>
    </row>
    <row r="46" spans="2:14">
      <c r="B46" t="s">
        <v>1014</v>
      </c>
      <c r="C46" t="s">
        <v>1015</v>
      </c>
      <c r="D46" t="s">
        <v>100</v>
      </c>
      <c r="E46" t="s">
        <v>985</v>
      </c>
      <c r="F46" t="s">
        <v>1009</v>
      </c>
      <c r="G46" t="s">
        <v>102</v>
      </c>
      <c r="H46" s="78">
        <v>144000</v>
      </c>
      <c r="I46" s="78">
        <v>3430.19</v>
      </c>
      <c r="J46" s="78">
        <v>0</v>
      </c>
      <c r="K46" s="78">
        <v>4939.4736000000003</v>
      </c>
      <c r="L46" s="79">
        <v>3.7000000000000002E-3</v>
      </c>
      <c r="M46" s="79">
        <v>8.0000000000000002E-3</v>
      </c>
      <c r="N46" s="79">
        <v>2.2000000000000001E-3</v>
      </c>
    </row>
    <row r="47" spans="2:14">
      <c r="B47" t="s">
        <v>1016</v>
      </c>
      <c r="C47" t="s">
        <v>1017</v>
      </c>
      <c r="D47" t="s">
        <v>100</v>
      </c>
      <c r="E47" t="s">
        <v>985</v>
      </c>
      <c r="F47" t="s">
        <v>1009</v>
      </c>
      <c r="G47" t="s">
        <v>102</v>
      </c>
      <c r="H47" s="78">
        <v>378294</v>
      </c>
      <c r="I47" s="78">
        <v>3484.93</v>
      </c>
      <c r="J47" s="78">
        <v>0</v>
      </c>
      <c r="K47" s="78">
        <v>13183.2810942</v>
      </c>
      <c r="L47" s="79">
        <v>2.1000000000000001E-2</v>
      </c>
      <c r="M47" s="79">
        <v>2.1399999999999999E-2</v>
      </c>
      <c r="N47" s="79">
        <v>6.0000000000000001E-3</v>
      </c>
    </row>
    <row r="48" spans="2:14">
      <c r="B48" t="s">
        <v>1018</v>
      </c>
      <c r="C48" t="s">
        <v>1019</v>
      </c>
      <c r="D48" t="s">
        <v>100</v>
      </c>
      <c r="E48" t="s">
        <v>985</v>
      </c>
      <c r="F48" t="s">
        <v>1009</v>
      </c>
      <c r="G48" t="s">
        <v>102</v>
      </c>
      <c r="H48" s="78">
        <v>133300</v>
      </c>
      <c r="I48" s="78">
        <v>3800.64</v>
      </c>
      <c r="J48" s="78">
        <v>0</v>
      </c>
      <c r="K48" s="78">
        <v>5066.2531200000003</v>
      </c>
      <c r="L48" s="79">
        <v>6.4000000000000003E-3</v>
      </c>
      <c r="M48" s="79">
        <v>8.2000000000000007E-3</v>
      </c>
      <c r="N48" s="79">
        <v>2.3E-3</v>
      </c>
    </row>
    <row r="49" spans="2:14">
      <c r="B49" t="s">
        <v>1020</v>
      </c>
      <c r="C49" t="s">
        <v>1021</v>
      </c>
      <c r="D49" t="s">
        <v>100</v>
      </c>
      <c r="E49" t="s">
        <v>985</v>
      </c>
      <c r="F49" t="s">
        <v>1009</v>
      </c>
      <c r="G49" t="s">
        <v>102</v>
      </c>
      <c r="H49" s="78">
        <v>52752</v>
      </c>
      <c r="I49" s="78">
        <v>3931.76</v>
      </c>
      <c r="J49" s="78">
        <v>0</v>
      </c>
      <c r="K49" s="78">
        <v>2074.0820352000001</v>
      </c>
      <c r="L49" s="79">
        <v>2.3E-3</v>
      </c>
      <c r="M49" s="79">
        <v>3.3999999999999998E-3</v>
      </c>
      <c r="N49" s="79">
        <v>8.9999999999999998E-4</v>
      </c>
    </row>
    <row r="50" spans="2:14">
      <c r="B50" s="80" t="s">
        <v>1022</v>
      </c>
      <c r="D50" s="16"/>
      <c r="E50" s="16"/>
      <c r="F50" s="16"/>
      <c r="G50" s="16"/>
      <c r="H50" s="82">
        <v>591694</v>
      </c>
      <c r="J50" s="82">
        <v>0</v>
      </c>
      <c r="K50" s="82">
        <v>20340.257227099999</v>
      </c>
      <c r="M50" s="81">
        <v>3.3000000000000002E-2</v>
      </c>
      <c r="N50" s="81">
        <v>9.2999999999999992E-3</v>
      </c>
    </row>
    <row r="51" spans="2:14">
      <c r="B51" t="s">
        <v>1023</v>
      </c>
      <c r="C51" t="s">
        <v>1024</v>
      </c>
      <c r="D51" t="s">
        <v>100</v>
      </c>
      <c r="E51" t="s">
        <v>974</v>
      </c>
      <c r="F51" t="s">
        <v>1009</v>
      </c>
      <c r="G51" t="s">
        <v>102</v>
      </c>
      <c r="H51" s="78">
        <v>491473</v>
      </c>
      <c r="I51" s="78">
        <v>2153.27</v>
      </c>
      <c r="J51" s="78">
        <v>0</v>
      </c>
      <c r="K51" s="78">
        <v>10582.740667100001</v>
      </c>
      <c r="L51" s="79">
        <v>1.9599999999999999E-2</v>
      </c>
      <c r="M51" s="79">
        <v>1.7100000000000001E-2</v>
      </c>
      <c r="N51" s="79">
        <v>4.7999999999999996E-3</v>
      </c>
    </row>
    <row r="52" spans="2:14">
      <c r="B52" t="s">
        <v>1025</v>
      </c>
      <c r="C52" t="s">
        <v>1026</v>
      </c>
      <c r="D52" t="s">
        <v>100</v>
      </c>
      <c r="E52" t="s">
        <v>985</v>
      </c>
      <c r="F52" t="s">
        <v>1009</v>
      </c>
      <c r="G52" t="s">
        <v>102</v>
      </c>
      <c r="H52" s="78">
        <v>100221</v>
      </c>
      <c r="I52" s="78">
        <v>9736</v>
      </c>
      <c r="J52" s="78">
        <v>0</v>
      </c>
      <c r="K52" s="78">
        <v>9757.51656</v>
      </c>
      <c r="L52" s="79">
        <v>9.4000000000000004E-3</v>
      </c>
      <c r="M52" s="79">
        <v>1.5800000000000002E-2</v>
      </c>
      <c r="N52" s="79">
        <v>4.4000000000000003E-3</v>
      </c>
    </row>
    <row r="53" spans="2:14">
      <c r="B53" s="80" t="s">
        <v>574</v>
      </c>
      <c r="D53" s="16"/>
      <c r="E53" s="16"/>
      <c r="F53" s="16"/>
      <c r="G53" s="16"/>
      <c r="H53" s="82">
        <v>0</v>
      </c>
      <c r="J53" s="82">
        <v>0</v>
      </c>
      <c r="K53" s="82">
        <v>0</v>
      </c>
      <c r="M53" s="81">
        <v>0</v>
      </c>
      <c r="N53" s="81">
        <v>0</v>
      </c>
    </row>
    <row r="54" spans="2:14">
      <c r="B54" t="s">
        <v>227</v>
      </c>
      <c r="C54" t="s">
        <v>227</v>
      </c>
      <c r="D54" s="16"/>
      <c r="E54" s="16"/>
      <c r="F54" t="s">
        <v>227</v>
      </c>
      <c r="G54" t="s">
        <v>227</v>
      </c>
      <c r="H54" s="78">
        <v>0</v>
      </c>
      <c r="I54" s="78">
        <v>0</v>
      </c>
      <c r="K54" s="78">
        <v>0</v>
      </c>
      <c r="L54" s="79">
        <v>0</v>
      </c>
      <c r="M54" s="79">
        <v>0</v>
      </c>
      <c r="N54" s="79">
        <v>0</v>
      </c>
    </row>
    <row r="55" spans="2:14">
      <c r="B55" s="80" t="s">
        <v>1027</v>
      </c>
      <c r="D55" s="16"/>
      <c r="E55" s="16"/>
      <c r="F55" s="16"/>
      <c r="G55" s="16"/>
      <c r="H55" s="82">
        <v>0</v>
      </c>
      <c r="J55" s="82">
        <v>0</v>
      </c>
      <c r="K55" s="82">
        <v>0</v>
      </c>
      <c r="M55" s="81">
        <v>0</v>
      </c>
      <c r="N55" s="81">
        <v>0</v>
      </c>
    </row>
    <row r="56" spans="2:14">
      <c r="B56" t="s">
        <v>227</v>
      </c>
      <c r="C56" t="s">
        <v>227</v>
      </c>
      <c r="D56" s="16"/>
      <c r="E56" s="16"/>
      <c r="F56" t="s">
        <v>227</v>
      </c>
      <c r="G56" t="s">
        <v>227</v>
      </c>
      <c r="H56" s="78">
        <v>0</v>
      </c>
      <c r="I56" s="78">
        <v>0</v>
      </c>
      <c r="K56" s="78">
        <v>0</v>
      </c>
      <c r="L56" s="79">
        <v>0</v>
      </c>
      <c r="M56" s="79">
        <v>0</v>
      </c>
      <c r="N56" s="79">
        <v>0</v>
      </c>
    </row>
    <row r="57" spans="2:14">
      <c r="B57" s="80" t="s">
        <v>231</v>
      </c>
      <c r="D57" s="16"/>
      <c r="E57" s="16"/>
      <c r="F57" s="16"/>
      <c r="G57" s="16"/>
      <c r="H57" s="82">
        <v>2333055</v>
      </c>
      <c r="J57" s="82">
        <v>125.11121060000001</v>
      </c>
      <c r="K57" s="82">
        <v>323613.3080177448</v>
      </c>
      <c r="M57" s="81">
        <v>0.52429999999999999</v>
      </c>
      <c r="N57" s="81">
        <v>0.1472</v>
      </c>
    </row>
    <row r="58" spans="2:14">
      <c r="B58" s="80" t="s">
        <v>1028</v>
      </c>
      <c r="D58" s="16"/>
      <c r="E58" s="16"/>
      <c r="F58" s="16"/>
      <c r="G58" s="16"/>
      <c r="H58" s="82">
        <v>2301455</v>
      </c>
      <c r="J58" s="82">
        <v>125.11121060000001</v>
      </c>
      <c r="K58" s="82">
        <v>313144.04631774483</v>
      </c>
      <c r="M58" s="81">
        <v>0.50739999999999996</v>
      </c>
      <c r="N58" s="81">
        <v>0.14249999999999999</v>
      </c>
    </row>
    <row r="59" spans="2:14">
      <c r="B59" t="s">
        <v>1029</v>
      </c>
      <c r="C59" t="s">
        <v>1030</v>
      </c>
      <c r="D59" t="s">
        <v>873</v>
      </c>
      <c r="E59" t="s">
        <v>1031</v>
      </c>
      <c r="F59" t="s">
        <v>1032</v>
      </c>
      <c r="G59" t="s">
        <v>106</v>
      </c>
      <c r="H59" s="78">
        <v>5921</v>
      </c>
      <c r="I59" s="78">
        <v>16078</v>
      </c>
      <c r="J59" s="78">
        <v>0</v>
      </c>
      <c r="K59" s="78">
        <v>3060.6104916999998</v>
      </c>
      <c r="L59" s="79">
        <v>0</v>
      </c>
      <c r="M59" s="79">
        <v>5.0000000000000001E-3</v>
      </c>
      <c r="N59" s="79">
        <v>1.4E-3</v>
      </c>
    </row>
    <row r="60" spans="2:14">
      <c r="B60" t="s">
        <v>1033</v>
      </c>
      <c r="C60" t="s">
        <v>1034</v>
      </c>
      <c r="D60" t="s">
        <v>293</v>
      </c>
      <c r="E60" t="s">
        <v>1035</v>
      </c>
      <c r="F60" t="s">
        <v>585</v>
      </c>
      <c r="G60" t="s">
        <v>106</v>
      </c>
      <c r="H60" s="78">
        <v>251709</v>
      </c>
      <c r="I60" s="78">
        <v>2948</v>
      </c>
      <c r="J60" s="78">
        <v>0</v>
      </c>
      <c r="K60" s="78">
        <v>23856.525943799999</v>
      </c>
      <c r="L60" s="79">
        <v>2.9999999999999997E-4</v>
      </c>
      <c r="M60" s="79">
        <v>3.8699999999999998E-2</v>
      </c>
      <c r="N60" s="79">
        <v>1.09E-2</v>
      </c>
    </row>
    <row r="61" spans="2:14">
      <c r="B61" t="s">
        <v>1036</v>
      </c>
      <c r="C61" t="s">
        <v>1037</v>
      </c>
      <c r="D61" t="s">
        <v>293</v>
      </c>
      <c r="E61" t="s">
        <v>1038</v>
      </c>
      <c r="F61" t="s">
        <v>949</v>
      </c>
      <c r="G61" t="s">
        <v>106</v>
      </c>
      <c r="H61" s="78">
        <v>6635</v>
      </c>
      <c r="I61" s="78">
        <v>35410</v>
      </c>
      <c r="J61" s="78">
        <v>0</v>
      </c>
      <c r="K61" s="78">
        <v>7553.4930025000003</v>
      </c>
      <c r="L61" s="79">
        <v>8.0000000000000004E-4</v>
      </c>
      <c r="M61" s="79">
        <v>1.2200000000000001E-2</v>
      </c>
      <c r="N61" s="79">
        <v>3.3999999999999998E-3</v>
      </c>
    </row>
    <row r="62" spans="2:14">
      <c r="B62" t="s">
        <v>1039</v>
      </c>
      <c r="C62" t="s">
        <v>1040</v>
      </c>
      <c r="D62" t="s">
        <v>123</v>
      </c>
      <c r="E62" t="s">
        <v>1038</v>
      </c>
      <c r="F62" t="s">
        <v>949</v>
      </c>
      <c r="G62" t="s">
        <v>116</v>
      </c>
      <c r="H62" s="78">
        <v>24765</v>
      </c>
      <c r="I62" s="78">
        <v>1079</v>
      </c>
      <c r="J62" s="78">
        <v>0</v>
      </c>
      <c r="K62" s="78">
        <v>673.83442639500004</v>
      </c>
      <c r="L62" s="79">
        <v>6.9999999999999999E-4</v>
      </c>
      <c r="M62" s="79">
        <v>1.1000000000000001E-3</v>
      </c>
      <c r="N62" s="79">
        <v>2.9999999999999997E-4</v>
      </c>
    </row>
    <row r="63" spans="2:14">
      <c r="B63" t="s">
        <v>1041</v>
      </c>
      <c r="C63" t="s">
        <v>1042</v>
      </c>
      <c r="D63" t="s">
        <v>293</v>
      </c>
      <c r="E63" t="s">
        <v>1038</v>
      </c>
      <c r="F63" t="s">
        <v>949</v>
      </c>
      <c r="G63" t="s">
        <v>106</v>
      </c>
      <c r="H63" s="78">
        <v>31830</v>
      </c>
      <c r="I63" s="78">
        <v>5580</v>
      </c>
      <c r="J63" s="78">
        <v>0</v>
      </c>
      <c r="K63" s="78">
        <v>5710.20651</v>
      </c>
      <c r="L63" s="79">
        <v>8.0000000000000004E-4</v>
      </c>
      <c r="M63" s="79">
        <v>9.2999999999999992E-3</v>
      </c>
      <c r="N63" s="79">
        <v>2.5999999999999999E-3</v>
      </c>
    </row>
    <row r="64" spans="2:14">
      <c r="B64" t="s">
        <v>1043</v>
      </c>
      <c r="C64" t="s">
        <v>1044</v>
      </c>
      <c r="D64" t="s">
        <v>293</v>
      </c>
      <c r="E64" t="s">
        <v>1038</v>
      </c>
      <c r="F64" t="s">
        <v>949</v>
      </c>
      <c r="G64" t="s">
        <v>106</v>
      </c>
      <c r="H64" s="78">
        <v>33880</v>
      </c>
      <c r="I64" s="78">
        <v>5167</v>
      </c>
      <c r="J64" s="78">
        <v>0</v>
      </c>
      <c r="K64" s="78">
        <v>5628.1134140000004</v>
      </c>
      <c r="L64" s="79">
        <v>0</v>
      </c>
      <c r="M64" s="79">
        <v>9.1000000000000004E-3</v>
      </c>
      <c r="N64" s="79">
        <v>2.5999999999999999E-3</v>
      </c>
    </row>
    <row r="65" spans="2:14">
      <c r="B65" t="s">
        <v>1045</v>
      </c>
      <c r="C65" t="s">
        <v>1046</v>
      </c>
      <c r="D65" t="s">
        <v>873</v>
      </c>
      <c r="E65" t="s">
        <v>1038</v>
      </c>
      <c r="F65" t="s">
        <v>949</v>
      </c>
      <c r="G65" t="s">
        <v>203</v>
      </c>
      <c r="H65" s="78">
        <v>586338</v>
      </c>
      <c r="I65" s="78">
        <v>1756</v>
      </c>
      <c r="J65" s="78">
        <v>0</v>
      </c>
      <c r="K65" s="78">
        <v>4272.8795411999999</v>
      </c>
      <c r="L65" s="79">
        <v>3.8999999999999998E-3</v>
      </c>
      <c r="M65" s="79">
        <v>6.8999999999999999E-3</v>
      </c>
      <c r="N65" s="79">
        <v>1.9E-3</v>
      </c>
    </row>
    <row r="66" spans="2:14">
      <c r="B66" t="s">
        <v>1047</v>
      </c>
      <c r="C66" t="s">
        <v>1048</v>
      </c>
      <c r="D66" t="s">
        <v>293</v>
      </c>
      <c r="E66" t="s">
        <v>1038</v>
      </c>
      <c r="F66" t="s">
        <v>949</v>
      </c>
      <c r="G66" t="s">
        <v>106</v>
      </c>
      <c r="H66" s="78">
        <v>53000</v>
      </c>
      <c r="I66" s="78">
        <v>2935</v>
      </c>
      <c r="J66" s="78">
        <v>0</v>
      </c>
      <c r="K66" s="78">
        <v>5001.0932499999999</v>
      </c>
      <c r="L66" s="79">
        <v>4.4999999999999997E-3</v>
      </c>
      <c r="M66" s="79">
        <v>8.0999999999999996E-3</v>
      </c>
      <c r="N66" s="79">
        <v>2.3E-3</v>
      </c>
    </row>
    <row r="67" spans="2:14">
      <c r="B67" t="s">
        <v>1049</v>
      </c>
      <c r="C67" t="s">
        <v>1050</v>
      </c>
      <c r="D67" t="s">
        <v>293</v>
      </c>
      <c r="E67" t="s">
        <v>1038</v>
      </c>
      <c r="F67" t="s">
        <v>949</v>
      </c>
      <c r="G67" t="s">
        <v>106</v>
      </c>
      <c r="H67" s="78">
        <v>15860</v>
      </c>
      <c r="I67" s="78">
        <v>4787</v>
      </c>
      <c r="J67" s="78">
        <v>0</v>
      </c>
      <c r="K67" s="78">
        <v>2440.8865129999999</v>
      </c>
      <c r="L67" s="79">
        <v>4.0000000000000002E-4</v>
      </c>
      <c r="M67" s="79">
        <v>4.0000000000000001E-3</v>
      </c>
      <c r="N67" s="79">
        <v>1.1000000000000001E-3</v>
      </c>
    </row>
    <row r="68" spans="2:14">
      <c r="B68" t="s">
        <v>1051</v>
      </c>
      <c r="C68" t="s">
        <v>1052</v>
      </c>
      <c r="D68" t="s">
        <v>583</v>
      </c>
      <c r="E68" t="s">
        <v>1038</v>
      </c>
      <c r="F68" t="s">
        <v>949</v>
      </c>
      <c r="G68" t="s">
        <v>110</v>
      </c>
      <c r="H68" s="78">
        <v>4386</v>
      </c>
      <c r="I68" s="78">
        <v>25955</v>
      </c>
      <c r="J68" s="78">
        <v>0</v>
      </c>
      <c r="K68" s="78">
        <v>4489.9094058299997</v>
      </c>
      <c r="L68" s="79">
        <v>0</v>
      </c>
      <c r="M68" s="79">
        <v>7.3000000000000001E-3</v>
      </c>
      <c r="N68" s="79">
        <v>2E-3</v>
      </c>
    </row>
    <row r="69" spans="2:14">
      <c r="B69" t="s">
        <v>1053</v>
      </c>
      <c r="C69" t="s">
        <v>1054</v>
      </c>
      <c r="D69" t="s">
        <v>873</v>
      </c>
      <c r="E69" t="s">
        <v>1038</v>
      </c>
      <c r="F69" t="s">
        <v>949</v>
      </c>
      <c r="G69" t="s">
        <v>106</v>
      </c>
      <c r="H69" s="78">
        <v>55805</v>
      </c>
      <c r="I69" s="78">
        <v>8961</v>
      </c>
      <c r="J69" s="78">
        <v>0</v>
      </c>
      <c r="K69" s="78">
        <v>16077.20565075</v>
      </c>
      <c r="L69" s="79">
        <v>1E-3</v>
      </c>
      <c r="M69" s="79">
        <v>2.5999999999999999E-2</v>
      </c>
      <c r="N69" s="79">
        <v>7.3000000000000001E-3</v>
      </c>
    </row>
    <row r="70" spans="2:14">
      <c r="B70" t="s">
        <v>1055</v>
      </c>
      <c r="C70" t="s">
        <v>1056</v>
      </c>
      <c r="D70" t="s">
        <v>293</v>
      </c>
      <c r="E70" t="s">
        <v>1038</v>
      </c>
      <c r="F70" t="s">
        <v>949</v>
      </c>
      <c r="G70" t="s">
        <v>106</v>
      </c>
      <c r="H70" s="78">
        <v>10103</v>
      </c>
      <c r="I70" s="78">
        <v>2395</v>
      </c>
      <c r="J70" s="78">
        <v>0</v>
      </c>
      <c r="K70" s="78">
        <v>777.92342274999999</v>
      </c>
      <c r="L70" s="79">
        <v>2.0000000000000001E-4</v>
      </c>
      <c r="M70" s="79">
        <v>1.2999999999999999E-3</v>
      </c>
      <c r="N70" s="79">
        <v>4.0000000000000002E-4</v>
      </c>
    </row>
    <row r="71" spans="2:14">
      <c r="B71" t="s">
        <v>1057</v>
      </c>
      <c r="C71" t="s">
        <v>897</v>
      </c>
      <c r="D71" t="s">
        <v>293</v>
      </c>
      <c r="E71" t="s">
        <v>1038</v>
      </c>
      <c r="F71" t="s">
        <v>949</v>
      </c>
      <c r="G71" t="s">
        <v>106</v>
      </c>
      <c r="H71" s="78">
        <v>36360</v>
      </c>
      <c r="I71" s="78">
        <v>4022</v>
      </c>
      <c r="J71" s="78">
        <v>0</v>
      </c>
      <c r="K71" s="78">
        <v>4701.6134279999997</v>
      </c>
      <c r="L71" s="79">
        <v>4.0000000000000002E-4</v>
      </c>
      <c r="M71" s="79">
        <v>7.6E-3</v>
      </c>
      <c r="N71" s="79">
        <v>2.0999999999999999E-3</v>
      </c>
    </row>
    <row r="72" spans="2:14">
      <c r="B72" t="s">
        <v>1058</v>
      </c>
      <c r="C72" t="s">
        <v>1059</v>
      </c>
      <c r="D72" t="s">
        <v>293</v>
      </c>
      <c r="E72" t="s">
        <v>1038</v>
      </c>
      <c r="F72" t="s">
        <v>949</v>
      </c>
      <c r="G72" t="s">
        <v>106</v>
      </c>
      <c r="H72" s="78">
        <v>18860</v>
      </c>
      <c r="I72" s="78">
        <v>16129</v>
      </c>
      <c r="J72" s="78">
        <v>0</v>
      </c>
      <c r="K72" s="78">
        <v>9779.8030209999997</v>
      </c>
      <c r="L72" s="79">
        <v>2.0000000000000001E-4</v>
      </c>
      <c r="M72" s="79">
        <v>1.5800000000000002E-2</v>
      </c>
      <c r="N72" s="79">
        <v>4.4000000000000003E-3</v>
      </c>
    </row>
    <row r="73" spans="2:14">
      <c r="B73" t="s">
        <v>1060</v>
      </c>
      <c r="C73" t="s">
        <v>1061</v>
      </c>
      <c r="D73" t="s">
        <v>293</v>
      </c>
      <c r="E73" t="s">
        <v>1038</v>
      </c>
      <c r="F73" t="s">
        <v>949</v>
      </c>
      <c r="G73" t="s">
        <v>106</v>
      </c>
      <c r="H73" s="78">
        <v>14669</v>
      </c>
      <c r="I73" s="78">
        <v>7954</v>
      </c>
      <c r="J73" s="78">
        <v>0</v>
      </c>
      <c r="K73" s="78">
        <v>3751.1728158999999</v>
      </c>
      <c r="L73" s="79">
        <v>9.1999999999999998E-3</v>
      </c>
      <c r="M73" s="79">
        <v>6.1000000000000004E-3</v>
      </c>
      <c r="N73" s="79">
        <v>1.6999999999999999E-3</v>
      </c>
    </row>
    <row r="74" spans="2:14">
      <c r="B74" t="s">
        <v>1062</v>
      </c>
      <c r="C74" t="s">
        <v>1063</v>
      </c>
      <c r="D74" t="s">
        <v>293</v>
      </c>
      <c r="E74" t="s">
        <v>1038</v>
      </c>
      <c r="F74" t="s">
        <v>949</v>
      </c>
      <c r="G74" t="s">
        <v>106</v>
      </c>
      <c r="H74" s="78">
        <v>5100</v>
      </c>
      <c r="I74" s="78">
        <v>32730</v>
      </c>
      <c r="J74" s="78">
        <v>0</v>
      </c>
      <c r="K74" s="78">
        <v>5366.5744500000001</v>
      </c>
      <c r="L74" s="79">
        <v>2.0000000000000001E-4</v>
      </c>
      <c r="M74" s="79">
        <v>8.6999999999999994E-3</v>
      </c>
      <c r="N74" s="79">
        <v>2.3999999999999998E-3</v>
      </c>
    </row>
    <row r="75" spans="2:14">
      <c r="B75" t="s">
        <v>1064</v>
      </c>
      <c r="C75" t="s">
        <v>1065</v>
      </c>
      <c r="D75" t="s">
        <v>293</v>
      </c>
      <c r="E75" t="s">
        <v>1038</v>
      </c>
      <c r="F75" t="s">
        <v>949</v>
      </c>
      <c r="G75" t="s">
        <v>106</v>
      </c>
      <c r="H75" s="78">
        <v>35025</v>
      </c>
      <c r="I75" s="78">
        <v>4643</v>
      </c>
      <c r="J75" s="78">
        <v>0</v>
      </c>
      <c r="K75" s="78">
        <v>5228.2675612499997</v>
      </c>
      <c r="L75" s="79">
        <v>2.0000000000000001E-4</v>
      </c>
      <c r="M75" s="79">
        <v>8.5000000000000006E-3</v>
      </c>
      <c r="N75" s="79">
        <v>2.3999999999999998E-3</v>
      </c>
    </row>
    <row r="76" spans="2:14">
      <c r="B76" t="s">
        <v>1066</v>
      </c>
      <c r="C76" t="s">
        <v>1067</v>
      </c>
      <c r="D76" t="s">
        <v>293</v>
      </c>
      <c r="E76" t="s">
        <v>1068</v>
      </c>
      <c r="F76" t="s">
        <v>949</v>
      </c>
      <c r="G76" t="s">
        <v>106</v>
      </c>
      <c r="H76" s="78">
        <v>28365</v>
      </c>
      <c r="I76" s="78">
        <v>6089</v>
      </c>
      <c r="J76" s="78">
        <v>0</v>
      </c>
      <c r="K76" s="78">
        <v>5552.7706927500003</v>
      </c>
      <c r="L76" s="79">
        <v>1.1000000000000001E-3</v>
      </c>
      <c r="M76" s="79">
        <v>8.9999999999999993E-3</v>
      </c>
      <c r="N76" s="79">
        <v>2.5000000000000001E-3</v>
      </c>
    </row>
    <row r="77" spans="2:14">
      <c r="B77" t="s">
        <v>1069</v>
      </c>
      <c r="C77" t="s">
        <v>1070</v>
      </c>
      <c r="D77" t="s">
        <v>873</v>
      </c>
      <c r="E77" t="s">
        <v>1071</v>
      </c>
      <c r="F77" t="s">
        <v>949</v>
      </c>
      <c r="G77" t="s">
        <v>106</v>
      </c>
      <c r="H77" s="78">
        <v>51000</v>
      </c>
      <c r="I77" s="78">
        <v>7023</v>
      </c>
      <c r="J77" s="78">
        <v>0</v>
      </c>
      <c r="K77" s="78">
        <v>11515.26195</v>
      </c>
      <c r="L77" s="79">
        <v>3.3E-3</v>
      </c>
      <c r="M77" s="79">
        <v>1.8700000000000001E-2</v>
      </c>
      <c r="N77" s="79">
        <v>5.1999999999999998E-3</v>
      </c>
    </row>
    <row r="78" spans="2:14">
      <c r="B78" t="s">
        <v>1072</v>
      </c>
      <c r="C78" t="s">
        <v>1073</v>
      </c>
      <c r="D78" t="s">
        <v>293</v>
      </c>
      <c r="E78" t="s">
        <v>1071</v>
      </c>
      <c r="F78" t="s">
        <v>949</v>
      </c>
      <c r="G78" t="s">
        <v>106</v>
      </c>
      <c r="H78" s="78">
        <v>8005</v>
      </c>
      <c r="I78" s="78">
        <v>21223</v>
      </c>
      <c r="J78" s="78">
        <v>0</v>
      </c>
      <c r="K78" s="78">
        <v>5461.96719725</v>
      </c>
      <c r="L78" s="79">
        <v>5.0000000000000001E-4</v>
      </c>
      <c r="M78" s="79">
        <v>8.8000000000000005E-3</v>
      </c>
      <c r="N78" s="79">
        <v>2.5000000000000001E-3</v>
      </c>
    </row>
    <row r="79" spans="2:14">
      <c r="B79" t="s">
        <v>1074</v>
      </c>
      <c r="C79" t="s">
        <v>1075</v>
      </c>
      <c r="D79" t="s">
        <v>873</v>
      </c>
      <c r="E79" t="s">
        <v>1071</v>
      </c>
      <c r="F79" t="s">
        <v>949</v>
      </c>
      <c r="G79" t="s">
        <v>106</v>
      </c>
      <c r="H79" s="78">
        <v>31735</v>
      </c>
      <c r="I79" s="78">
        <v>9503</v>
      </c>
      <c r="J79" s="78">
        <v>0</v>
      </c>
      <c r="K79" s="78">
        <v>9695.7232157500002</v>
      </c>
      <c r="L79" s="79">
        <v>5.0000000000000001E-4</v>
      </c>
      <c r="M79" s="79">
        <v>1.5699999999999999E-2</v>
      </c>
      <c r="N79" s="79">
        <v>4.4000000000000003E-3</v>
      </c>
    </row>
    <row r="80" spans="2:14">
      <c r="B80" t="s">
        <v>1076</v>
      </c>
      <c r="C80" t="s">
        <v>1077</v>
      </c>
      <c r="D80" t="s">
        <v>873</v>
      </c>
      <c r="E80" t="s">
        <v>1071</v>
      </c>
      <c r="F80" t="s">
        <v>949</v>
      </c>
      <c r="G80" t="s">
        <v>106</v>
      </c>
      <c r="H80" s="78">
        <v>17700</v>
      </c>
      <c r="I80" s="78">
        <v>13807</v>
      </c>
      <c r="J80" s="78">
        <v>0</v>
      </c>
      <c r="K80" s="78">
        <v>7856.9423850000003</v>
      </c>
      <c r="L80" s="79">
        <v>6.9999999999999999E-4</v>
      </c>
      <c r="M80" s="79">
        <v>1.2699999999999999E-2</v>
      </c>
      <c r="N80" s="79">
        <v>3.5999999999999999E-3</v>
      </c>
    </row>
    <row r="81" spans="2:14">
      <c r="B81" t="s">
        <v>1078</v>
      </c>
      <c r="C81" t="s">
        <v>1079</v>
      </c>
      <c r="D81" t="s">
        <v>873</v>
      </c>
      <c r="E81" t="s">
        <v>1080</v>
      </c>
      <c r="F81" t="s">
        <v>949</v>
      </c>
      <c r="G81" t="s">
        <v>106</v>
      </c>
      <c r="H81" s="78">
        <v>6449</v>
      </c>
      <c r="I81" s="78">
        <v>3313.5</v>
      </c>
      <c r="J81" s="78">
        <v>0</v>
      </c>
      <c r="K81" s="78">
        <v>687.00568222499999</v>
      </c>
      <c r="L81" s="79">
        <v>0</v>
      </c>
      <c r="M81" s="79">
        <v>1.1000000000000001E-3</v>
      </c>
      <c r="N81" s="79">
        <v>2.9999999999999997E-4</v>
      </c>
    </row>
    <row r="82" spans="2:14">
      <c r="B82" t="s">
        <v>1081</v>
      </c>
      <c r="C82" t="s">
        <v>1082</v>
      </c>
      <c r="D82" t="s">
        <v>873</v>
      </c>
      <c r="E82" t="s">
        <v>1083</v>
      </c>
      <c r="F82" t="s">
        <v>949</v>
      </c>
      <c r="G82" t="s">
        <v>106</v>
      </c>
      <c r="H82" s="78">
        <v>18020</v>
      </c>
      <c r="I82" s="78">
        <v>31374</v>
      </c>
      <c r="J82" s="78">
        <v>32.520271549999997</v>
      </c>
      <c r="K82" s="78">
        <v>18208.82755355</v>
      </c>
      <c r="L82" s="79">
        <v>0</v>
      </c>
      <c r="M82" s="79">
        <v>2.9499999999999998E-2</v>
      </c>
      <c r="N82" s="79">
        <v>8.3000000000000001E-3</v>
      </c>
    </row>
    <row r="83" spans="2:14">
      <c r="B83" t="s">
        <v>1084</v>
      </c>
      <c r="C83" t="s">
        <v>1085</v>
      </c>
      <c r="D83" t="s">
        <v>943</v>
      </c>
      <c r="E83" t="s">
        <v>1086</v>
      </c>
      <c r="F83" t="s">
        <v>949</v>
      </c>
      <c r="G83" t="s">
        <v>113</v>
      </c>
      <c r="H83" s="78">
        <v>285566</v>
      </c>
      <c r="I83" s="78">
        <v>636.20000000000005</v>
      </c>
      <c r="J83" s="78">
        <v>0</v>
      </c>
      <c r="K83" s="78">
        <v>7979.0760805747996</v>
      </c>
      <c r="L83" s="79">
        <v>2.0000000000000001E-4</v>
      </c>
      <c r="M83" s="79">
        <v>1.29E-2</v>
      </c>
      <c r="N83" s="79">
        <v>3.5999999999999999E-3</v>
      </c>
    </row>
    <row r="84" spans="2:14">
      <c r="B84" t="s">
        <v>1087</v>
      </c>
      <c r="C84" t="s">
        <v>1088</v>
      </c>
      <c r="D84" t="s">
        <v>293</v>
      </c>
      <c r="E84" t="s">
        <v>1089</v>
      </c>
      <c r="F84" t="s">
        <v>949</v>
      </c>
      <c r="G84" t="s">
        <v>106</v>
      </c>
      <c r="H84" s="78">
        <v>206800</v>
      </c>
      <c r="I84" s="78">
        <v>4589</v>
      </c>
      <c r="J84" s="78">
        <v>0</v>
      </c>
      <c r="K84" s="78">
        <v>30510.517179999999</v>
      </c>
      <c r="L84" s="79">
        <v>2.9999999999999997E-4</v>
      </c>
      <c r="M84" s="79">
        <v>4.9399999999999999E-2</v>
      </c>
      <c r="N84" s="79">
        <v>1.3899999999999999E-2</v>
      </c>
    </row>
    <row r="85" spans="2:14">
      <c r="B85" t="s">
        <v>1090</v>
      </c>
      <c r="C85" t="s">
        <v>1091</v>
      </c>
      <c r="D85" t="s">
        <v>293</v>
      </c>
      <c r="E85" t="s">
        <v>1089</v>
      </c>
      <c r="F85" t="s">
        <v>949</v>
      </c>
      <c r="G85" t="s">
        <v>106</v>
      </c>
      <c r="H85" s="78">
        <v>21351</v>
      </c>
      <c r="I85" s="78">
        <v>7679</v>
      </c>
      <c r="J85" s="78">
        <v>15.196629850000001</v>
      </c>
      <c r="K85" s="78">
        <v>5286.3283072000004</v>
      </c>
      <c r="L85" s="79">
        <v>0</v>
      </c>
      <c r="M85" s="79">
        <v>8.6E-3</v>
      </c>
      <c r="N85" s="79">
        <v>2.3999999999999998E-3</v>
      </c>
    </row>
    <row r="86" spans="2:14">
      <c r="B86" t="s">
        <v>1092</v>
      </c>
      <c r="C86" t="s">
        <v>1093</v>
      </c>
      <c r="D86" t="s">
        <v>123</v>
      </c>
      <c r="E86" t="s">
        <v>1094</v>
      </c>
      <c r="F86" t="s">
        <v>949</v>
      </c>
      <c r="G86" t="s">
        <v>110</v>
      </c>
      <c r="H86" s="78">
        <v>6195</v>
      </c>
      <c r="I86" s="78">
        <v>8015</v>
      </c>
      <c r="J86" s="78">
        <v>0</v>
      </c>
      <c r="K86" s="78">
        <v>1958.3610149250001</v>
      </c>
      <c r="L86" s="79">
        <v>1.4E-3</v>
      </c>
      <c r="M86" s="79">
        <v>3.2000000000000002E-3</v>
      </c>
      <c r="N86" s="79">
        <v>8.9999999999999998E-4</v>
      </c>
    </row>
    <row r="87" spans="2:14">
      <c r="B87" t="s">
        <v>1095</v>
      </c>
      <c r="C87" t="s">
        <v>1096</v>
      </c>
      <c r="D87" t="s">
        <v>1097</v>
      </c>
      <c r="E87" t="s">
        <v>1094</v>
      </c>
      <c r="F87" t="s">
        <v>949</v>
      </c>
      <c r="G87" t="s">
        <v>110</v>
      </c>
      <c r="H87" s="78">
        <v>13950</v>
      </c>
      <c r="I87" s="78">
        <v>5458</v>
      </c>
      <c r="J87" s="78">
        <v>0</v>
      </c>
      <c r="K87" s="78">
        <v>3003.0022431000002</v>
      </c>
      <c r="L87" s="79">
        <v>0</v>
      </c>
      <c r="M87" s="79">
        <v>4.8999999999999998E-3</v>
      </c>
      <c r="N87" s="79">
        <v>1.4E-3</v>
      </c>
    </row>
    <row r="88" spans="2:14">
      <c r="B88" t="s">
        <v>1098</v>
      </c>
      <c r="C88" t="s">
        <v>1099</v>
      </c>
      <c r="D88" t="s">
        <v>123</v>
      </c>
      <c r="E88" t="s">
        <v>1094</v>
      </c>
      <c r="F88" t="s">
        <v>949</v>
      </c>
      <c r="G88" t="s">
        <v>110</v>
      </c>
      <c r="H88" s="78">
        <v>25025</v>
      </c>
      <c r="I88" s="78">
        <v>8391.7999999999993</v>
      </c>
      <c r="J88" s="78">
        <v>0</v>
      </c>
      <c r="K88" s="78">
        <v>8282.7991195949999</v>
      </c>
      <c r="L88" s="79">
        <v>1.8700000000000001E-2</v>
      </c>
      <c r="M88" s="79">
        <v>1.34E-2</v>
      </c>
      <c r="N88" s="79">
        <v>3.8E-3</v>
      </c>
    </row>
    <row r="89" spans="2:14">
      <c r="B89" t="s">
        <v>1100</v>
      </c>
      <c r="C89" t="s">
        <v>1101</v>
      </c>
      <c r="D89" t="s">
        <v>293</v>
      </c>
      <c r="E89" t="s">
        <v>1031</v>
      </c>
      <c r="F89" t="s">
        <v>949</v>
      </c>
      <c r="G89" t="s">
        <v>106</v>
      </c>
      <c r="H89" s="78">
        <v>41813</v>
      </c>
      <c r="I89" s="78">
        <v>11344</v>
      </c>
      <c r="J89" s="78">
        <v>0</v>
      </c>
      <c r="K89" s="78">
        <v>15249.602504799999</v>
      </c>
      <c r="L89" s="79">
        <v>5.9999999999999995E-4</v>
      </c>
      <c r="M89" s="79">
        <v>2.47E-2</v>
      </c>
      <c r="N89" s="79">
        <v>6.8999999999999999E-3</v>
      </c>
    </row>
    <row r="90" spans="2:14">
      <c r="B90" t="s">
        <v>1102</v>
      </c>
      <c r="C90" t="s">
        <v>1103</v>
      </c>
      <c r="D90" t="s">
        <v>293</v>
      </c>
      <c r="E90" t="s">
        <v>1035</v>
      </c>
      <c r="F90" t="s">
        <v>949</v>
      </c>
      <c r="G90" t="s">
        <v>106</v>
      </c>
      <c r="H90" s="78">
        <v>25702</v>
      </c>
      <c r="I90" s="78">
        <v>3344</v>
      </c>
      <c r="J90" s="78">
        <v>0</v>
      </c>
      <c r="K90" s="78">
        <v>2763.2117392</v>
      </c>
      <c r="L90" s="79">
        <v>1.1000000000000001E-3</v>
      </c>
      <c r="M90" s="79">
        <v>4.4999999999999997E-3</v>
      </c>
      <c r="N90" s="79">
        <v>1.2999999999999999E-3</v>
      </c>
    </row>
    <row r="91" spans="2:14">
      <c r="B91" t="s">
        <v>1104</v>
      </c>
      <c r="C91" t="s">
        <v>1105</v>
      </c>
      <c r="D91" t="s">
        <v>293</v>
      </c>
      <c r="E91" t="s">
        <v>1035</v>
      </c>
      <c r="F91" t="s">
        <v>949</v>
      </c>
      <c r="G91" t="s">
        <v>106</v>
      </c>
      <c r="H91" s="78">
        <v>20570</v>
      </c>
      <c r="I91" s="78">
        <v>14078</v>
      </c>
      <c r="J91" s="78">
        <v>0</v>
      </c>
      <c r="K91" s="78">
        <v>9310.1403890000001</v>
      </c>
      <c r="L91" s="79">
        <v>4.0000000000000002E-4</v>
      </c>
      <c r="M91" s="79">
        <v>1.5100000000000001E-2</v>
      </c>
      <c r="N91" s="79">
        <v>4.1999999999999997E-3</v>
      </c>
    </row>
    <row r="92" spans="2:14">
      <c r="B92" t="s">
        <v>1106</v>
      </c>
      <c r="C92" t="s">
        <v>1107</v>
      </c>
      <c r="D92" t="s">
        <v>293</v>
      </c>
      <c r="E92" t="s">
        <v>1035</v>
      </c>
      <c r="F92" t="s">
        <v>949</v>
      </c>
      <c r="G92" t="s">
        <v>106</v>
      </c>
      <c r="H92" s="78">
        <v>18675</v>
      </c>
      <c r="I92" s="78">
        <v>3358</v>
      </c>
      <c r="J92" s="78">
        <v>0</v>
      </c>
      <c r="K92" s="78">
        <v>2016.1473974999999</v>
      </c>
      <c r="L92" s="79">
        <v>1.6999999999999999E-3</v>
      </c>
      <c r="M92" s="79">
        <v>3.3E-3</v>
      </c>
      <c r="N92" s="79">
        <v>8.9999999999999998E-4</v>
      </c>
    </row>
    <row r="93" spans="2:14">
      <c r="B93" t="s">
        <v>1108</v>
      </c>
      <c r="C93" t="s">
        <v>1109</v>
      </c>
      <c r="D93" t="s">
        <v>293</v>
      </c>
      <c r="E93" t="s">
        <v>1035</v>
      </c>
      <c r="F93" t="s">
        <v>949</v>
      </c>
      <c r="G93" t="s">
        <v>106</v>
      </c>
      <c r="H93" s="78">
        <v>55597</v>
      </c>
      <c r="I93" s="78">
        <v>4182</v>
      </c>
      <c r="J93" s="78">
        <v>0</v>
      </c>
      <c r="K93" s="78">
        <v>7475.0889261000002</v>
      </c>
      <c r="L93" s="79">
        <v>1.1999999999999999E-3</v>
      </c>
      <c r="M93" s="79">
        <v>1.21E-2</v>
      </c>
      <c r="N93" s="79">
        <v>3.3999999999999998E-3</v>
      </c>
    </row>
    <row r="94" spans="2:14">
      <c r="B94" t="s">
        <v>1110</v>
      </c>
      <c r="C94" t="s">
        <v>1111</v>
      </c>
      <c r="D94" t="s">
        <v>293</v>
      </c>
      <c r="E94" t="s">
        <v>1035</v>
      </c>
      <c r="F94" t="s">
        <v>949</v>
      </c>
      <c r="G94" t="s">
        <v>106</v>
      </c>
      <c r="H94" s="78">
        <v>15236</v>
      </c>
      <c r="I94" s="78">
        <v>37388</v>
      </c>
      <c r="J94" s="78">
        <v>77.394309199999995</v>
      </c>
      <c r="K94" s="78">
        <v>18391.4350204</v>
      </c>
      <c r="L94" s="79">
        <v>0</v>
      </c>
      <c r="M94" s="79">
        <v>2.98E-2</v>
      </c>
      <c r="N94" s="79">
        <v>8.3999999999999995E-3</v>
      </c>
    </row>
    <row r="95" spans="2:14">
      <c r="B95" t="s">
        <v>1112</v>
      </c>
      <c r="C95" t="s">
        <v>1113</v>
      </c>
      <c r="D95" t="s">
        <v>293</v>
      </c>
      <c r="E95" t="s">
        <v>1035</v>
      </c>
      <c r="F95" t="s">
        <v>949</v>
      </c>
      <c r="G95" t="s">
        <v>106</v>
      </c>
      <c r="H95" s="78">
        <v>27840</v>
      </c>
      <c r="I95" s="78">
        <v>13002</v>
      </c>
      <c r="J95" s="78">
        <v>0</v>
      </c>
      <c r="K95" s="78">
        <v>11637.518112</v>
      </c>
      <c r="L95" s="79">
        <v>1E-4</v>
      </c>
      <c r="M95" s="79">
        <v>1.89E-2</v>
      </c>
      <c r="N95" s="79">
        <v>5.3E-3</v>
      </c>
    </row>
    <row r="96" spans="2:14">
      <c r="B96" t="s">
        <v>1114</v>
      </c>
      <c r="C96" t="s">
        <v>1115</v>
      </c>
      <c r="D96" t="s">
        <v>293</v>
      </c>
      <c r="E96" t="s">
        <v>1116</v>
      </c>
      <c r="F96" t="s">
        <v>949</v>
      </c>
      <c r="G96" t="s">
        <v>106</v>
      </c>
      <c r="H96" s="78">
        <v>44346</v>
      </c>
      <c r="I96" s="78">
        <v>5011</v>
      </c>
      <c r="J96" s="78">
        <v>0</v>
      </c>
      <c r="K96" s="78">
        <v>7144.3024629000001</v>
      </c>
      <c r="L96" s="79">
        <v>0</v>
      </c>
      <c r="M96" s="79">
        <v>1.1599999999999999E-2</v>
      </c>
      <c r="N96" s="79">
        <v>3.3E-3</v>
      </c>
    </row>
    <row r="97" spans="2:14">
      <c r="B97" t="s">
        <v>1117</v>
      </c>
      <c r="C97" t="s">
        <v>1118</v>
      </c>
      <c r="D97" t="s">
        <v>293</v>
      </c>
      <c r="E97" t="s">
        <v>1119</v>
      </c>
      <c r="F97" t="s">
        <v>949</v>
      </c>
      <c r="G97" t="s">
        <v>106</v>
      </c>
      <c r="H97" s="78">
        <v>122499</v>
      </c>
      <c r="I97" s="78">
        <v>2921</v>
      </c>
      <c r="J97" s="78">
        <v>0</v>
      </c>
      <c r="K97" s="78">
        <v>11503.899464849999</v>
      </c>
      <c r="L97" s="79">
        <v>4.8999999999999998E-3</v>
      </c>
      <c r="M97" s="79">
        <v>1.8599999999999998E-2</v>
      </c>
      <c r="N97" s="79">
        <v>5.1999999999999998E-3</v>
      </c>
    </row>
    <row r="98" spans="2:14">
      <c r="B98" t="s">
        <v>1120</v>
      </c>
      <c r="C98" t="s">
        <v>1121</v>
      </c>
      <c r="D98" t="s">
        <v>293</v>
      </c>
      <c r="E98" t="s">
        <v>1119</v>
      </c>
      <c r="F98" t="s">
        <v>949</v>
      </c>
      <c r="G98" t="s">
        <v>106</v>
      </c>
      <c r="H98" s="78">
        <v>18770</v>
      </c>
      <c r="I98" s="78">
        <v>5442</v>
      </c>
      <c r="J98" s="78">
        <v>0</v>
      </c>
      <c r="K98" s="78">
        <v>3284.0048310000002</v>
      </c>
      <c r="L98" s="79">
        <v>5.9999999999999995E-4</v>
      </c>
      <c r="M98" s="79">
        <v>5.3E-3</v>
      </c>
      <c r="N98" s="79">
        <v>1.5E-3</v>
      </c>
    </row>
    <row r="99" spans="2:14">
      <c r="B99" s="80" t="s">
        <v>1122</v>
      </c>
      <c r="D99" s="16"/>
      <c r="E99" s="16"/>
      <c r="F99" s="16"/>
      <c r="G99" s="16"/>
      <c r="H99" s="82">
        <v>31600</v>
      </c>
      <c r="J99" s="82">
        <v>0</v>
      </c>
      <c r="K99" s="82">
        <v>10469.261699999999</v>
      </c>
      <c r="M99" s="81">
        <v>1.7000000000000001E-2</v>
      </c>
      <c r="N99" s="81">
        <v>4.7999999999999996E-3</v>
      </c>
    </row>
    <row r="100" spans="2:14">
      <c r="B100" t="s">
        <v>1123</v>
      </c>
      <c r="C100" t="s">
        <v>1124</v>
      </c>
      <c r="D100" t="s">
        <v>1125</v>
      </c>
      <c r="E100" t="s">
        <v>1038</v>
      </c>
      <c r="F100" t="s">
        <v>585</v>
      </c>
      <c r="G100" t="s">
        <v>106</v>
      </c>
      <c r="H100" s="78">
        <v>31600</v>
      </c>
      <c r="I100" s="78">
        <v>10305</v>
      </c>
      <c r="J100" s="78">
        <v>0</v>
      </c>
      <c r="K100" s="78">
        <v>10469.261699999999</v>
      </c>
      <c r="L100" s="79">
        <v>4.4999999999999997E-3</v>
      </c>
      <c r="M100" s="79">
        <v>1.7000000000000001E-2</v>
      </c>
      <c r="N100" s="79">
        <v>4.7999999999999996E-3</v>
      </c>
    </row>
    <row r="101" spans="2:14">
      <c r="B101" s="80" t="s">
        <v>574</v>
      </c>
      <c r="D101" s="16"/>
      <c r="E101" s="16"/>
      <c r="F101" s="16"/>
      <c r="G101" s="16"/>
      <c r="H101" s="82">
        <v>0</v>
      </c>
      <c r="J101" s="82">
        <v>0</v>
      </c>
      <c r="K101" s="82">
        <v>0</v>
      </c>
      <c r="M101" s="81">
        <v>0</v>
      </c>
      <c r="N101" s="81">
        <v>0</v>
      </c>
    </row>
    <row r="102" spans="2:14">
      <c r="B102" t="s">
        <v>227</v>
      </c>
      <c r="C102" t="s">
        <v>227</v>
      </c>
      <c r="D102" s="16"/>
      <c r="E102" s="16"/>
      <c r="F102" t="s">
        <v>227</v>
      </c>
      <c r="G102" t="s">
        <v>227</v>
      </c>
      <c r="H102" s="78">
        <v>0</v>
      </c>
      <c r="I102" s="78">
        <v>0</v>
      </c>
      <c r="K102" s="78">
        <v>0</v>
      </c>
      <c r="L102" s="79">
        <v>0</v>
      </c>
      <c r="M102" s="79">
        <v>0</v>
      </c>
      <c r="N102" s="79">
        <v>0</v>
      </c>
    </row>
    <row r="103" spans="2:14">
      <c r="B103" s="80" t="s">
        <v>1027</v>
      </c>
      <c r="D103" s="16"/>
      <c r="E103" s="16"/>
      <c r="F103" s="16"/>
      <c r="G103" s="16"/>
      <c r="H103" s="82">
        <v>0</v>
      </c>
      <c r="J103" s="82">
        <v>0</v>
      </c>
      <c r="K103" s="82">
        <v>0</v>
      </c>
      <c r="M103" s="81">
        <v>0</v>
      </c>
      <c r="N103" s="81">
        <v>0</v>
      </c>
    </row>
    <row r="104" spans="2:14">
      <c r="B104" t="s">
        <v>227</v>
      </c>
      <c r="C104" t="s">
        <v>227</v>
      </c>
      <c r="D104" s="16"/>
      <c r="E104" s="16"/>
      <c r="F104" t="s">
        <v>227</v>
      </c>
      <c r="G104" t="s">
        <v>227</v>
      </c>
      <c r="H104" s="78">
        <v>0</v>
      </c>
      <c r="I104" s="78">
        <v>0</v>
      </c>
      <c r="K104" s="78">
        <v>0</v>
      </c>
      <c r="L104" s="79">
        <v>0</v>
      </c>
      <c r="M104" s="79">
        <v>0</v>
      </c>
      <c r="N104" s="79">
        <v>0</v>
      </c>
    </row>
    <row r="105" spans="2:14">
      <c r="B105" t="s">
        <v>241</v>
      </c>
      <c r="D105" s="16"/>
      <c r="E105" s="16"/>
      <c r="F105" s="16"/>
      <c r="G105" s="16"/>
    </row>
    <row r="106" spans="2:14">
      <c r="B106" t="s">
        <v>297</v>
      </c>
      <c r="D106" s="16"/>
      <c r="E106" s="16"/>
      <c r="F106" s="16"/>
      <c r="G106" s="16"/>
    </row>
    <row r="107" spans="2:14">
      <c r="B107" t="s">
        <v>298</v>
      </c>
      <c r="D107" s="16"/>
      <c r="E107" s="16"/>
      <c r="F107" s="16"/>
      <c r="G107" s="16"/>
    </row>
    <row r="108" spans="2:14">
      <c r="B108" t="s">
        <v>299</v>
      </c>
      <c r="D108" s="16"/>
      <c r="E108" s="16"/>
      <c r="F108" s="16"/>
      <c r="G108" s="16"/>
    </row>
    <row r="109" spans="2:14">
      <c r="B109" t="s">
        <v>300</v>
      </c>
      <c r="D109" s="16"/>
      <c r="E109" s="16"/>
      <c r="F109" s="16"/>
      <c r="G109" s="16"/>
    </row>
    <row r="110" spans="2:14">
      <c r="D110" s="16"/>
      <c r="E110" s="16"/>
      <c r="F110" s="16"/>
      <c r="G110" s="16"/>
    </row>
    <row r="111" spans="2:14">
      <c r="D111" s="16"/>
      <c r="E111" s="16"/>
      <c r="F111" s="16"/>
      <c r="G111" s="16"/>
    </row>
    <row r="112" spans="2:14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1473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5" spans="2:65">
      <c r="B5" s="75" t="s">
        <v>200</v>
      </c>
      <c r="C5" t="s">
        <v>201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5859310.4699999997</v>
      </c>
      <c r="K11" s="7"/>
      <c r="L11" s="76">
        <v>58699.789300842778</v>
      </c>
      <c r="M11" s="7"/>
      <c r="N11" s="77">
        <v>1</v>
      </c>
      <c r="O11" s="77">
        <v>2.6700000000000002E-2</v>
      </c>
      <c r="P11" s="35"/>
      <c r="BG11" s="16"/>
      <c r="BH11" s="19"/>
      <c r="BI11" s="16"/>
      <c r="BM11" s="16"/>
    </row>
    <row r="12" spans="2:65">
      <c r="B12" s="80" t="s">
        <v>204</v>
      </c>
      <c r="C12" s="16"/>
      <c r="D12" s="16"/>
      <c r="E12" s="16"/>
      <c r="J12" s="82">
        <v>5500000</v>
      </c>
      <c r="L12" s="82">
        <v>5362.5</v>
      </c>
      <c r="N12" s="81">
        <v>9.1399999999999995E-2</v>
      </c>
      <c r="O12" s="81">
        <v>2.3999999999999998E-3</v>
      </c>
    </row>
    <row r="13" spans="2:65">
      <c r="B13" s="80" t="s">
        <v>1126</v>
      </c>
      <c r="C13" s="16"/>
      <c r="D13" s="16"/>
      <c r="E13" s="16"/>
      <c r="J13" s="82">
        <v>0</v>
      </c>
      <c r="L13" s="82">
        <v>0</v>
      </c>
      <c r="N13" s="81">
        <v>0</v>
      </c>
      <c r="O13" s="81">
        <v>0</v>
      </c>
    </row>
    <row r="14" spans="2:65">
      <c r="B14" t="s">
        <v>227</v>
      </c>
      <c r="C14" t="s">
        <v>227</v>
      </c>
      <c r="D14" s="16"/>
      <c r="E14" s="16"/>
      <c r="F14" t="s">
        <v>227</v>
      </c>
      <c r="G14" t="s">
        <v>227</v>
      </c>
      <c r="I14" t="s">
        <v>227</v>
      </c>
      <c r="J14" s="78">
        <v>0</v>
      </c>
      <c r="K14" s="78">
        <v>0</v>
      </c>
      <c r="L14" s="78">
        <v>0</v>
      </c>
      <c r="M14" s="79">
        <v>0</v>
      </c>
      <c r="N14" s="79">
        <v>0</v>
      </c>
      <c r="O14" s="79">
        <v>0</v>
      </c>
    </row>
    <row r="15" spans="2:65">
      <c r="B15" s="80" t="s">
        <v>1127</v>
      </c>
      <c r="C15" s="16"/>
      <c r="D15" s="16"/>
      <c r="E15" s="16"/>
      <c r="J15" s="82">
        <v>0</v>
      </c>
      <c r="L15" s="82">
        <v>0</v>
      </c>
      <c r="N15" s="81">
        <v>0</v>
      </c>
      <c r="O15" s="81">
        <v>0</v>
      </c>
    </row>
    <row r="16" spans="2:65">
      <c r="B16" t="s">
        <v>227</v>
      </c>
      <c r="C16" t="s">
        <v>227</v>
      </c>
      <c r="D16" s="16"/>
      <c r="E16" s="16"/>
      <c r="F16" t="s">
        <v>227</v>
      </c>
      <c r="G16" t="s">
        <v>227</v>
      </c>
      <c r="I16" t="s">
        <v>227</v>
      </c>
      <c r="J16" s="78">
        <v>0</v>
      </c>
      <c r="K16" s="78">
        <v>0</v>
      </c>
      <c r="L16" s="78">
        <v>0</v>
      </c>
      <c r="M16" s="79">
        <v>0</v>
      </c>
      <c r="N16" s="79">
        <v>0</v>
      </c>
      <c r="O16" s="79">
        <v>0</v>
      </c>
    </row>
    <row r="17" spans="2:15">
      <c r="B17" s="80" t="s">
        <v>92</v>
      </c>
      <c r="C17" s="16"/>
      <c r="D17" s="16"/>
      <c r="E17" s="16"/>
      <c r="J17" s="82">
        <v>5500000</v>
      </c>
      <c r="L17" s="82">
        <v>5362.5</v>
      </c>
      <c r="N17" s="81">
        <v>9.1399999999999995E-2</v>
      </c>
      <c r="O17" s="81">
        <v>2.3999999999999998E-3</v>
      </c>
    </row>
    <row r="18" spans="2:15">
      <c r="B18" t="s">
        <v>1128</v>
      </c>
      <c r="C18" t="s">
        <v>1129</v>
      </c>
      <c r="D18" t="s">
        <v>100</v>
      </c>
      <c r="E18" t="s">
        <v>1130</v>
      </c>
      <c r="F18" t="s">
        <v>949</v>
      </c>
      <c r="G18" t="s">
        <v>227</v>
      </c>
      <c r="H18" t="s">
        <v>457</v>
      </c>
      <c r="I18" t="s">
        <v>102</v>
      </c>
      <c r="J18" s="78">
        <v>5500000</v>
      </c>
      <c r="K18" s="78">
        <v>97.5</v>
      </c>
      <c r="L18" s="78">
        <v>5362.5</v>
      </c>
      <c r="M18" s="79">
        <v>1.3599999999999999E-2</v>
      </c>
      <c r="N18" s="79">
        <v>9.1399999999999995E-2</v>
      </c>
      <c r="O18" s="79">
        <v>2.3999999999999998E-3</v>
      </c>
    </row>
    <row r="19" spans="2:15">
      <c r="B19" s="80" t="s">
        <v>574</v>
      </c>
      <c r="C19" s="16"/>
      <c r="D19" s="16"/>
      <c r="E19" s="16"/>
      <c r="J19" s="82">
        <v>0</v>
      </c>
      <c r="L19" s="82">
        <v>0</v>
      </c>
      <c r="N19" s="81">
        <v>0</v>
      </c>
      <c r="O19" s="81">
        <v>0</v>
      </c>
    </row>
    <row r="20" spans="2:15">
      <c r="B20" t="s">
        <v>227</v>
      </c>
      <c r="C20" t="s">
        <v>227</v>
      </c>
      <c r="D20" s="16"/>
      <c r="E20" s="16"/>
      <c r="F20" t="s">
        <v>227</v>
      </c>
      <c r="G20" t="s">
        <v>227</v>
      </c>
      <c r="I20" t="s">
        <v>227</v>
      </c>
      <c r="J20" s="78">
        <v>0</v>
      </c>
      <c r="K20" s="78">
        <v>0</v>
      </c>
      <c r="L20" s="78">
        <v>0</v>
      </c>
      <c r="M20" s="79">
        <v>0</v>
      </c>
      <c r="N20" s="79">
        <v>0</v>
      </c>
      <c r="O20" s="79">
        <v>0</v>
      </c>
    </row>
    <row r="21" spans="2:15">
      <c r="B21" s="80" t="s">
        <v>231</v>
      </c>
      <c r="C21" s="16"/>
      <c r="D21" s="16"/>
      <c r="E21" s="16"/>
      <c r="J21" s="82">
        <v>359310.47</v>
      </c>
      <c r="L21" s="82">
        <v>53337.289300842778</v>
      </c>
      <c r="N21" s="81">
        <v>0.90859999999999996</v>
      </c>
      <c r="O21" s="81">
        <v>2.4299999999999999E-2</v>
      </c>
    </row>
    <row r="22" spans="2:15">
      <c r="B22" s="80" t="s">
        <v>1126</v>
      </c>
      <c r="C22" s="16"/>
      <c r="D22" s="16"/>
      <c r="E22" s="16"/>
      <c r="J22" s="82">
        <v>0</v>
      </c>
      <c r="L22" s="82">
        <v>0</v>
      </c>
      <c r="N22" s="81">
        <v>0</v>
      </c>
      <c r="O22" s="81">
        <v>0</v>
      </c>
    </row>
    <row r="23" spans="2:15">
      <c r="B23" t="s">
        <v>227</v>
      </c>
      <c r="C23" t="s">
        <v>227</v>
      </c>
      <c r="D23" s="16"/>
      <c r="E23" s="16"/>
      <c r="F23" t="s">
        <v>227</v>
      </c>
      <c r="G23" t="s">
        <v>227</v>
      </c>
      <c r="I23" t="s">
        <v>227</v>
      </c>
      <c r="J23" s="78">
        <v>0</v>
      </c>
      <c r="K23" s="78">
        <v>0</v>
      </c>
      <c r="L23" s="78">
        <v>0</v>
      </c>
      <c r="M23" s="79">
        <v>0</v>
      </c>
      <c r="N23" s="79">
        <v>0</v>
      </c>
      <c r="O23" s="79">
        <v>0</v>
      </c>
    </row>
    <row r="24" spans="2:15">
      <c r="B24" s="80" t="s">
        <v>1127</v>
      </c>
      <c r="C24" s="16"/>
      <c r="D24" s="16"/>
      <c r="E24" s="16"/>
      <c r="J24" s="82">
        <v>286272.56</v>
      </c>
      <c r="L24" s="82">
        <v>39692.800528609703</v>
      </c>
      <c r="N24" s="81">
        <v>0.67620000000000002</v>
      </c>
      <c r="O24" s="81">
        <v>1.8100000000000002E-2</v>
      </c>
    </row>
    <row r="25" spans="2:15">
      <c r="B25" t="s">
        <v>1131</v>
      </c>
      <c r="C25" t="s">
        <v>1132</v>
      </c>
      <c r="D25" t="s">
        <v>1133</v>
      </c>
      <c r="E25" t="s">
        <v>1134</v>
      </c>
      <c r="F25" t="s">
        <v>1009</v>
      </c>
      <c r="G25" t="s">
        <v>603</v>
      </c>
      <c r="H25" t="s">
        <v>579</v>
      </c>
      <c r="I25" t="s">
        <v>106</v>
      </c>
      <c r="J25" s="78">
        <v>232511.57</v>
      </c>
      <c r="K25" s="78">
        <v>2232</v>
      </c>
      <c r="L25" s="78">
        <v>16684.751249315999</v>
      </c>
      <c r="M25" s="79">
        <v>1.1000000000000001E-3</v>
      </c>
      <c r="N25" s="79">
        <v>0.28420000000000001</v>
      </c>
      <c r="O25" s="79">
        <v>7.6E-3</v>
      </c>
    </row>
    <row r="26" spans="2:15">
      <c r="B26" t="s">
        <v>1135</v>
      </c>
      <c r="C26" t="s">
        <v>1136</v>
      </c>
      <c r="D26" t="s">
        <v>123</v>
      </c>
      <c r="E26" t="s">
        <v>1137</v>
      </c>
      <c r="F26" t="s">
        <v>1009</v>
      </c>
      <c r="G26" t="s">
        <v>227</v>
      </c>
      <c r="H26" t="s">
        <v>457</v>
      </c>
      <c r="I26" t="s">
        <v>106</v>
      </c>
      <c r="J26" s="78">
        <v>53760.99</v>
      </c>
      <c r="K26" s="78">
        <v>13311.639999999978</v>
      </c>
      <c r="L26" s="78">
        <v>23008.0492792937</v>
      </c>
      <c r="M26" s="79">
        <v>0</v>
      </c>
      <c r="N26" s="79">
        <v>0.39200000000000002</v>
      </c>
      <c r="O26" s="79">
        <v>1.0500000000000001E-2</v>
      </c>
    </row>
    <row r="27" spans="2:15">
      <c r="B27" s="80" t="s">
        <v>92</v>
      </c>
      <c r="C27" s="16"/>
      <c r="D27" s="16"/>
      <c r="E27" s="16"/>
      <c r="J27" s="82">
        <v>73037.91</v>
      </c>
      <c r="L27" s="82">
        <v>13644.48877223308</v>
      </c>
      <c r="N27" s="81">
        <v>0.2324</v>
      </c>
      <c r="O27" s="81">
        <v>6.1999999999999998E-3</v>
      </c>
    </row>
    <row r="28" spans="2:15">
      <c r="B28" t="s">
        <v>1138</v>
      </c>
      <c r="C28" t="s">
        <v>1139</v>
      </c>
      <c r="D28" t="s">
        <v>123</v>
      </c>
      <c r="E28" t="s">
        <v>1137</v>
      </c>
      <c r="F28" t="s">
        <v>949</v>
      </c>
      <c r="G28" t="s">
        <v>227</v>
      </c>
      <c r="H28" t="s">
        <v>457</v>
      </c>
      <c r="I28" t="s">
        <v>110</v>
      </c>
      <c r="J28" s="78">
        <v>4338.8999999999996</v>
      </c>
      <c r="K28" s="78">
        <v>25929.979999999989</v>
      </c>
      <c r="L28" s="78">
        <v>4437.4118659459</v>
      </c>
      <c r="M28" s="79">
        <v>0</v>
      </c>
      <c r="N28" s="79">
        <v>7.5600000000000001E-2</v>
      </c>
      <c r="O28" s="79">
        <v>2E-3</v>
      </c>
    </row>
    <row r="29" spans="2:15">
      <c r="B29" t="s">
        <v>1140</v>
      </c>
      <c r="C29" t="s">
        <v>1141</v>
      </c>
      <c r="D29" t="s">
        <v>123</v>
      </c>
      <c r="E29" t="s">
        <v>1142</v>
      </c>
      <c r="F29" t="s">
        <v>949</v>
      </c>
      <c r="G29" t="s">
        <v>227</v>
      </c>
      <c r="H29" t="s">
        <v>457</v>
      </c>
      <c r="I29" t="s">
        <v>110</v>
      </c>
      <c r="J29" s="78">
        <v>68699.009999999995</v>
      </c>
      <c r="K29" s="78">
        <v>3398</v>
      </c>
      <c r="L29" s="78">
        <v>9207.0769062871805</v>
      </c>
      <c r="M29" s="79">
        <v>1E-3</v>
      </c>
      <c r="N29" s="79">
        <v>0.15690000000000001</v>
      </c>
      <c r="O29" s="79">
        <v>4.1999999999999997E-3</v>
      </c>
    </row>
    <row r="30" spans="2:15">
      <c r="B30" s="80" t="s">
        <v>574</v>
      </c>
      <c r="C30" s="16"/>
      <c r="D30" s="16"/>
      <c r="E30" s="16"/>
      <c r="J30" s="82">
        <v>0</v>
      </c>
      <c r="L30" s="82">
        <v>0</v>
      </c>
      <c r="N30" s="81">
        <v>0</v>
      </c>
      <c r="O30" s="81">
        <v>0</v>
      </c>
    </row>
    <row r="31" spans="2:15">
      <c r="B31" t="s">
        <v>227</v>
      </c>
      <c r="C31" t="s">
        <v>227</v>
      </c>
      <c r="D31" s="16"/>
      <c r="E31" s="16"/>
      <c r="F31" t="s">
        <v>227</v>
      </c>
      <c r="G31" t="s">
        <v>227</v>
      </c>
      <c r="I31" t="s">
        <v>227</v>
      </c>
      <c r="J31" s="78">
        <v>0</v>
      </c>
      <c r="K31" s="78">
        <v>0</v>
      </c>
      <c r="L31" s="78">
        <v>0</v>
      </c>
      <c r="M31" s="79">
        <v>0</v>
      </c>
      <c r="N31" s="79">
        <v>0</v>
      </c>
      <c r="O31" s="79">
        <v>0</v>
      </c>
    </row>
    <row r="32" spans="2:15">
      <c r="B32" t="s">
        <v>241</v>
      </c>
      <c r="C32" s="16"/>
      <c r="D32" s="16"/>
      <c r="E32" s="16"/>
    </row>
    <row r="33" spans="2:5">
      <c r="B33" t="s">
        <v>297</v>
      </c>
      <c r="C33" s="16"/>
      <c r="D33" s="16"/>
      <c r="E33" s="16"/>
    </row>
    <row r="34" spans="2:5">
      <c r="B34" t="s">
        <v>298</v>
      </c>
      <c r="C34" s="16"/>
      <c r="D34" s="16"/>
      <c r="E34" s="16"/>
    </row>
    <row r="35" spans="2:5">
      <c r="B35" t="s">
        <v>299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1473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75" t="s">
        <v>200</v>
      </c>
      <c r="C5" t="s">
        <v>201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121177.82</v>
      </c>
      <c r="H11" s="7"/>
      <c r="I11" s="76">
        <v>176.84785081999999</v>
      </c>
      <c r="J11" s="25"/>
      <c r="K11" s="77">
        <v>1</v>
      </c>
      <c r="L11" s="77">
        <v>1E-4</v>
      </c>
      <c r="BC11" s="16"/>
      <c r="BD11" s="19"/>
      <c r="BE11" s="16"/>
      <c r="BG11" s="16"/>
    </row>
    <row r="12" spans="2:60">
      <c r="B12" s="80" t="s">
        <v>204</v>
      </c>
      <c r="D12" s="16"/>
      <c r="E12" s="16"/>
      <c r="G12" s="82">
        <v>121177.82</v>
      </c>
      <c r="I12" s="82">
        <v>176.84785081999999</v>
      </c>
      <c r="K12" s="81">
        <v>1</v>
      </c>
      <c r="L12" s="81">
        <v>1E-4</v>
      </c>
    </row>
    <row r="13" spans="2:60">
      <c r="B13" s="80" t="s">
        <v>1143</v>
      </c>
      <c r="D13" s="16"/>
      <c r="E13" s="16"/>
      <c r="G13" s="82">
        <v>121177.82</v>
      </c>
      <c r="I13" s="82">
        <v>176.84785081999999</v>
      </c>
      <c r="K13" s="81">
        <v>1</v>
      </c>
      <c r="L13" s="81">
        <v>1E-4</v>
      </c>
    </row>
    <row r="14" spans="2:60">
      <c r="B14" t="s">
        <v>1144</v>
      </c>
      <c r="C14" t="s">
        <v>1145</v>
      </c>
      <c r="D14" t="s">
        <v>100</v>
      </c>
      <c r="E14" t="s">
        <v>550</v>
      </c>
      <c r="F14" t="s">
        <v>102</v>
      </c>
      <c r="G14" s="78">
        <v>16177.82</v>
      </c>
      <c r="H14" s="78">
        <v>15.1</v>
      </c>
      <c r="I14" s="78">
        <v>2.4428508199999999</v>
      </c>
      <c r="J14" s="79">
        <v>1E-4</v>
      </c>
      <c r="K14" s="79">
        <v>1.38E-2</v>
      </c>
      <c r="L14" s="79">
        <v>0</v>
      </c>
    </row>
    <row r="15" spans="2:60">
      <c r="B15" t="s">
        <v>1146</v>
      </c>
      <c r="C15" t="s">
        <v>1147</v>
      </c>
      <c r="D15" t="s">
        <v>100</v>
      </c>
      <c r="E15" t="s">
        <v>389</v>
      </c>
      <c r="F15" t="s">
        <v>102</v>
      </c>
      <c r="G15" s="78">
        <v>105000</v>
      </c>
      <c r="H15" s="78">
        <v>166.1</v>
      </c>
      <c r="I15" s="78">
        <v>174.405</v>
      </c>
      <c r="J15" s="79">
        <v>6.1000000000000004E-3</v>
      </c>
      <c r="K15" s="79">
        <v>0.98619999999999997</v>
      </c>
      <c r="L15" s="79">
        <v>1E-4</v>
      </c>
    </row>
    <row r="16" spans="2:60">
      <c r="B16" s="80" t="s">
        <v>231</v>
      </c>
      <c r="D16" s="16"/>
      <c r="E16" s="16"/>
      <c r="G16" s="82">
        <v>0</v>
      </c>
      <c r="I16" s="82">
        <v>0</v>
      </c>
      <c r="K16" s="81">
        <v>0</v>
      </c>
      <c r="L16" s="81">
        <v>0</v>
      </c>
    </row>
    <row r="17" spans="2:12">
      <c r="B17" s="80" t="s">
        <v>1148</v>
      </c>
      <c r="D17" s="16"/>
      <c r="E17" s="16"/>
      <c r="G17" s="82">
        <v>0</v>
      </c>
      <c r="I17" s="82">
        <v>0</v>
      </c>
      <c r="K17" s="81">
        <v>0</v>
      </c>
      <c r="L17" s="81">
        <v>0</v>
      </c>
    </row>
    <row r="18" spans="2:12">
      <c r="B18" t="s">
        <v>227</v>
      </c>
      <c r="C18" t="s">
        <v>227</v>
      </c>
      <c r="D18" s="16"/>
      <c r="E18" t="s">
        <v>227</v>
      </c>
      <c r="F18" t="s">
        <v>227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79">
        <v>0</v>
      </c>
    </row>
    <row r="19" spans="2:12">
      <c r="B19" t="s">
        <v>241</v>
      </c>
      <c r="D19" s="16"/>
      <c r="E19" s="16"/>
    </row>
    <row r="20" spans="2:12">
      <c r="B20" t="s">
        <v>297</v>
      </c>
      <c r="D20" s="16"/>
      <c r="E20" s="16"/>
    </row>
    <row r="21" spans="2:12">
      <c r="B21" t="s">
        <v>298</v>
      </c>
      <c r="D21" s="16"/>
      <c r="E21" s="16"/>
    </row>
    <row r="22" spans="2:12">
      <c r="B22" t="s">
        <v>299</v>
      </c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 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 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Ozan Reut</cp:lastModifiedBy>
  <dcterms:created xsi:type="dcterms:W3CDTF">2015-11-10T09:34:27Z</dcterms:created>
  <dcterms:modified xsi:type="dcterms:W3CDTF">2021-03-14T10:22:10Z</dcterms:modified>
</cp:coreProperties>
</file>