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8070" activeTab="1"/>
  </bookViews>
  <sheets>
    <sheet name="נספח ב4" sheetId="1" r:id="rId1"/>
    <sheet name="נספח ב5" sheetId="2" r:id="rId2"/>
    <sheet name="גיליון3" sheetId="3" r:id="rId3"/>
  </sheets>
  <externalReferences>
    <externalReference r:id="rId4"/>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<sst xmlns="http://schemas.openxmlformats.org/spreadsheetml/2006/main" count="91" uniqueCount="56">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</sst>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2753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לאחים ואחיות בע"מ</v>
          </cell>
          <cell r="F13">
            <v>2018</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3399</v>
          </cell>
          <cell r="E14">
            <v>1274</v>
          </cell>
          <cell r="F14">
            <v>1822</v>
          </cell>
          <cell r="G14">
            <v>121</v>
          </cell>
          <cell r="H14">
            <v>46</v>
          </cell>
          <cell r="I14">
            <v>61</v>
          </cell>
          <cell r="J14">
            <v>75</v>
          </cell>
          <cell r="K14">
            <v>0</v>
          </cell>
        </row>
      </sheetData>
      <sheetData sheetId="10"/>
      <sheetData sheetId="11"/>
      <sheetData sheetId="12">
        <row r="14">
          <cell r="D14">
            <v>1994</v>
          </cell>
          <cell r="E14">
            <v>7</v>
          </cell>
          <cell r="F14">
            <v>1766</v>
          </cell>
          <cell r="G14">
            <v>216</v>
          </cell>
          <cell r="H14">
            <v>2</v>
          </cell>
          <cell r="I14">
            <v>1</v>
          </cell>
          <cell r="J14">
            <v>2</v>
          </cell>
          <cell r="K14">
            <v>37</v>
          </cell>
          <cell r="L14">
            <v>34</v>
          </cell>
          <cell r="M14">
            <v>1</v>
          </cell>
          <cell r="N14">
            <v>0</v>
          </cell>
          <cell r="O14">
            <v>0</v>
          </cell>
          <cell r="P14">
            <v>0</v>
          </cell>
          <cell r="Q14">
            <v>2</v>
          </cell>
          <cell r="R14">
            <v>13</v>
          </cell>
          <cell r="S14">
            <v>4</v>
          </cell>
          <cell r="T14">
            <v>7</v>
          </cell>
          <cell r="U14">
            <v>2</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D23" sqref="D23"/>
    </sheetView>
  </sheetViews>
  <sheetFormatPr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9" style="38"/>
    <col min="31" max="16384" width="9"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יהב - קרן השתלמות וחסכון לאחים ואחיות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2018</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0.37481612238893791</v>
      </c>
      <c r="E10" s="29">
        <f>IF('[1]נספח א4 - G'!$D$14=0,"",'[1]נספח א4 - G'!F14/'[1]נספח א4 - G'!$D$14)</f>
        <v>0.53604001176816707</v>
      </c>
      <c r="F10" s="29">
        <f>IF('[1]נספח א4 - G'!$D$14=0,"",'[1]נספח א4 - G'!G14/'[1]נספח א4 - G'!$D$14)</f>
        <v>3.5598705501618123E-2</v>
      </c>
      <c r="G10" s="29">
        <f>IF('[1]נספח א4 - G'!$D$14=0,"",'[1]נספח א4 - G'!H14/'[1]נספח א4 - G'!$D$14)</f>
        <v>1.3533392174168874E-2</v>
      </c>
      <c r="H10" s="29">
        <f>IF('[1]נספח א4 - G'!$D$14=0,"",'[1]נספח א4 - G'!I14/'[1]נספח א4 - G'!$D$14)</f>
        <v>1.7946454839658722E-2</v>
      </c>
      <c r="I10" s="29">
        <f>IF('[1]נספח א4 - G'!$D$14=0,"",'[1]נספח א4 - G'!J14/'[1]נספח א4 - G'!$D$14)</f>
        <v>2.2065313327449251E-2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sqref="A1:XFD1048576"/>
    </sheetView>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לאחים ואחיות בע"מ</v>
      </c>
    </row>
    <row r="3" spans="2:23" ht="15.75" x14ac:dyDescent="0.25">
      <c r="B3" s="5" t="str">
        <f>CONCATENATE([1]הוראות!Z13,[1]הוראות!F13)</f>
        <v>הנתונים ביחידות בודדות לשנת 2018</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3.5105315947843532E-3</v>
      </c>
      <c r="E10" s="29">
        <f>IF('[1]נספח א5 - G'!$D$14=0,"",'[1]נספח א5 - G'!F14/'[1]נספח א5 - G'!$D$14)</f>
        <v>0.88565697091273821</v>
      </c>
      <c r="F10" s="29">
        <f>IF('[1]נספח א5 - G'!$D$14=0,"",'[1]נספח א5 - G'!G14/'[1]נספח א5 - G'!$D$14)</f>
        <v>0.10832497492477432</v>
      </c>
      <c r="G10" s="29">
        <f>IF('[1]נספח א5 - G'!$D$14=0,"",'[1]נספח א5 - G'!H14/'[1]נספח א5 - G'!$D$14)</f>
        <v>1.0030090270812437E-3</v>
      </c>
      <c r="H10" s="29">
        <f>IF('[1]נספח א5 - G'!$D$14=0,"",'[1]נספח א5 - G'!I14/'[1]נספח א5 - G'!$D$14)</f>
        <v>5.0150451354062187E-4</v>
      </c>
      <c r="I10" s="29">
        <f>IF('[1]נספח א5 - G'!$D$14=0,"",'[1]נספח א5 - G'!J14/'[1]נספח א5 - G'!$D$14)</f>
        <v>1.0030090270812437E-3</v>
      </c>
      <c r="J10" s="29">
        <f>IF('[1]נספח א5 - G'!$K$14=0,"",'[1]נספח א5 - G'!K14/'[1]נספח א5 - G'!$K$14)</f>
        <v>1</v>
      </c>
      <c r="K10" s="29">
        <f>IF('[1]נספח א5 - G'!$K$14=0,"",'[1]נספח א5 - G'!L14/'[1]נספח א5 - G'!$K$14)</f>
        <v>0.91891891891891897</v>
      </c>
      <c r="L10" s="29">
        <f>IF('[1]נספח א5 - G'!$K$14=0,"",'[1]נספח א5 - G'!M14/'[1]נספח א5 - G'!$K$14)</f>
        <v>2.7027027027027029E-2</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5.4054054054054057E-2</v>
      </c>
      <c r="Q10" s="29">
        <f>IF('[1]נספח א5 - G'!$R$14=0,"",'[1]נספח א5 - G'!R14/'[1]נספח א5 - G'!$R$14)</f>
        <v>1</v>
      </c>
      <c r="R10" s="29">
        <f>IF('[1]נספח א5 - G'!$R$14=0,"",'[1]נספח א5 - G'!S14/'[1]נספח א5 - G'!$R$14)</f>
        <v>0.30769230769230771</v>
      </c>
      <c r="S10" s="29">
        <f>IF('[1]נספח א5 - G'!$R$14=0,"",'[1]נספח א5 - G'!T14/'[1]נספח א5 - G'!$R$14)</f>
        <v>0.53846153846153844</v>
      </c>
      <c r="T10" s="29">
        <f>IF('[1]נספח א5 - G'!$R$14=0,"",'[1]נספח א5 - G'!U14/'[1]נספח א5 - G'!$R$14)</f>
        <v>0.15384615384615385</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2019-02-17T07:18:59Z</dcterms:created>
  <dcterms:modified xsi:type="dcterms:W3CDTF">2019-02-17T07:19:57Z</dcterms:modified>
</cp:coreProperties>
</file>